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8_{08552678-FFD6-44F3-AD41-5EFC05E6D5CA}" xr6:coauthVersionLast="47" xr6:coauthVersionMax="47" xr10:uidLastSave="{00000000-0000-0000-0000-000000000000}"/>
  <bookViews>
    <workbookView xWindow="-120" yWindow="-120" windowWidth="38640" windowHeight="21120" tabRatio="720" activeTab="2" xr2:uid="{00000000-000D-0000-FFFF-FFFF00000000}"/>
  </bookViews>
  <sheets>
    <sheet name="1-2025" sheetId="90" r:id="rId1"/>
    <sheet name="2-2025" sheetId="91" r:id="rId2"/>
    <sheet name="3-2025" sheetId="92" r:id="rId3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92" l="1"/>
  <c r="O16" i="92"/>
  <c r="N16" i="92"/>
  <c r="M16" i="92"/>
  <c r="L16" i="92"/>
  <c r="K16" i="92"/>
  <c r="J16" i="92"/>
  <c r="I16" i="92"/>
  <c r="H16" i="92"/>
  <c r="G16" i="92"/>
  <c r="F16" i="92"/>
  <c r="E16" i="92"/>
  <c r="D16" i="92"/>
  <c r="C16" i="92"/>
  <c r="P16" i="91"/>
  <c r="O16" i="91"/>
  <c r="N16" i="91"/>
  <c r="M16" i="91"/>
  <c r="L16" i="91"/>
  <c r="K16" i="91"/>
  <c r="J16" i="91"/>
  <c r="I16" i="91"/>
  <c r="H16" i="91"/>
  <c r="G16" i="91"/>
  <c r="F16" i="91"/>
  <c r="E16" i="91"/>
  <c r="D16" i="91"/>
  <c r="C16" i="91"/>
  <c r="P16" i="90"/>
  <c r="O16" i="90"/>
  <c r="N16" i="90"/>
  <c r="M16" i="90"/>
  <c r="L16" i="90"/>
  <c r="K16" i="90"/>
  <c r="J16" i="90"/>
  <c r="I16" i="90"/>
  <c r="H16" i="90"/>
  <c r="G16" i="90"/>
  <c r="F16" i="90"/>
  <c r="E16" i="90"/>
  <c r="D16" i="90"/>
  <c r="C16" i="90"/>
</calcChain>
</file>

<file path=xl/sharedStrings.xml><?xml version="1.0" encoding="utf-8"?>
<sst xmlns="http://schemas.openxmlformats.org/spreadsheetml/2006/main" count="195" uniqueCount="48">
  <si>
    <t>*Število zadev v blokadah pomeni število posamičnih zadev, ki se nanašajo na neporavnane obveznosti.</t>
  </si>
  <si>
    <t>SKUPAJ</t>
  </si>
  <si>
    <t>(v 000 EUR)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</si>
  <si>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</si>
  <si>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</si>
  <si>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</si>
  <si>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</si>
  <si>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</si>
  <si>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</si>
  <si>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</si>
  <si>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</si>
  <si>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</si>
  <si>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Pomurska</t>
  </si>
  <si>
    <t>Podravska</t>
  </si>
  <si>
    <t>Koroška</t>
  </si>
  <si>
    <t>Savinjska</t>
  </si>
  <si>
    <t>Zasavska</t>
  </si>
  <si>
    <t>Posavska</t>
  </si>
  <si>
    <t>Jugovzhodna Slovenija</t>
  </si>
  <si>
    <t>Osrednjeslovenska</t>
  </si>
  <si>
    <t>Gorenjska</t>
  </si>
  <si>
    <t>Primorsko-notranjska</t>
  </si>
  <si>
    <t>Goriška</t>
  </si>
  <si>
    <t>Obalno-kraška</t>
  </si>
  <si>
    <t>-</t>
  </si>
  <si>
    <t>Vir podatkov: evidenca o dospelih neporavnanih obveznostih poslovnih subjektov pri ponudnikih plačilnih storitev.</t>
  </si>
  <si>
    <t>Šifra</t>
  </si>
  <si>
    <t>Regija</t>
  </si>
  <si>
    <t>Število subjektov</t>
  </si>
  <si>
    <t>Delež subjektov v %</t>
  </si>
  <si>
    <t>Število zadev v blokadah*</t>
  </si>
  <si>
    <t>Delež blokad v %</t>
  </si>
  <si>
    <t>Od tega: sodni sklepi o izvršbi</t>
  </si>
  <si>
    <t>Delež sodnih sklepov v %</t>
  </si>
  <si>
    <t>Od tega: davčni dolg in stroški davčne izvršbe</t>
  </si>
  <si>
    <t>Delež davčnega dolga v %</t>
  </si>
  <si>
    <t>Od tega: zakonite preživnine, odškodnine za škodo….</t>
  </si>
  <si>
    <t>Delež preživnin in odškodnin v %</t>
  </si>
  <si>
    <t>Od tega: izvršnice</t>
  </si>
  <si>
    <t>Delež izvršnic v %</t>
  </si>
  <si>
    <t xml:space="preserve">Metodološko pojasnilo: Evidenca vsebuje le neporavnane obveznosti iz naslova sodnih sklepov o izvršbi, iz naslova davčnega dolga in stroškov davčne izvršbe ter iz naslova zakonite preživnine, odškodnine za škodo, nastalo zaradi prizadetega </t>
  </si>
  <si>
    <t xml:space="preserve">zdravja, odškodnine zaradi izgube delovne zmožnosti ali odškodnine zaradi smrti preživljavca, od 29.12.2012 dalje pa tudi dospele neporavnane obveznosti iz naslova izvršnice do uvedbe postopkov zaradi insolventnosti, ne pa tudi ostalih </t>
  </si>
  <si>
    <t>SKUPAJ:  Povprečni dnevni znesek dospelih neporavnanih obveznosti</t>
  </si>
  <si>
    <t>Delež v %</t>
  </si>
  <si>
    <t>Samostojni podjetniki in druge fizične osebe z dospelimi neporavnanimi obveznostmi nad 5 dni neprekinjeno po statističnih regijah - januar 2025</t>
  </si>
  <si>
    <t xml:space="preserve">neporavnanih obveznosti iz naslova neplačanih računov med upniki in dolžniki. </t>
  </si>
  <si>
    <t>Samostojni podjetniki in druge fizične osebe z dospelimi neporavnanimi obveznostmi nad 5 dni neprekinjeno po statističnih regijah - februar 2025</t>
  </si>
  <si>
    <t>Samostojni podjetniki in druge fizične osebe z dospelimi neporavnanimi obveznostmi nad 5 dni neprekinjeno po statističnih regijah - marec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</si>
</sst>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472C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2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164" fontId="5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right"/>
    </xf>
    <xf numFmtId="0" fontId="7" fillId="0" borderId="0" xfId="0" applyFont="1"/>
    <xf numFmtId="3" fontId="6" fillId="0" borderId="0" xfId="0" applyNumberFormat="1" applyFont="1"/>
    <xf numFmtId="164" fontId="6" fillId="0" borderId="0" xfId="0" applyNumberFormat="1" applyFont="1"/>
    <xf numFmtId="3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0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</cellXfs>
  <cellStyles count="3">
    <cellStyle name="Navadno" xfId="0" builtinId="0"/>
    <cellStyle name="Navadno 2" xfId="1" xr:uid="{00000000-0005-0000-0000-000001000000}"/>
    <cellStyle name="Poudarek1" xfId="2" builtinId="29"/>
  </cellStyles>
  <dxfs count="54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AD93AA1-659B-4E5C-86F2-AF9228E32A36}" name="Tabela1567891011121314234678910111223456789101113142345678910111223456789101113" displayName="Tabela1567891011121314234678910111223456789101113142345678910111223456789101113" ref="A3:P16" totalsRowShown="0" headerRowDxfId="53" dataDxfId="52" headerRowCellStyle="Poudarek1">
  <tableColumns count="16">
    <tableColumn id="1" xr3:uid="{DA8C3B47-3770-4B24-BAD0-F3CFBB5B0D40}" name="Šifra" dataDxfId="51"/>
    <tableColumn id="2" xr3:uid="{10118F01-1EF9-48A1-8813-E1273D0FCC7C}" name="Regija" dataDxfId="50"/>
    <tableColumn id="3" xr3:uid="{AB2FF097-EA06-4A78-9ECC-36EC802EA2E6}" name="Število subjektov" dataDxfId="49"/>
    <tableColumn id="4" xr3:uid="{2CE82A94-4F99-4465-8CDE-BBFD1F400400}" name="Delež subjektov v %" dataDxfId="48"/>
    <tableColumn id="5" xr3:uid="{56A57444-34CF-4C02-ACF2-090B29649A40}" name="Število zadev v blokadah*" dataDxfId="47"/>
    <tableColumn id="6" xr3:uid="{1E491B2C-761B-4030-87B1-80349C62A1F9}" name="Delež blokad v %" dataDxfId="46"/>
    <tableColumn id="7" xr3:uid="{A7068557-2521-4E1C-9DE4-A4CD965603F5}" name="SKUPAJ:  Povprečni dnevni znesek dospelih neporavnanih obveznosti" dataDxfId="45"/>
    <tableColumn id="8" xr3:uid="{4324D079-7F92-4ECA-9907-1573B48199B4}" name="Delež v %" dataDxfId="44"/>
    <tableColumn id="9" xr3:uid="{F45DEA10-7F17-40CE-8E8A-41A96DB7723B}" name="Od tega: sodni sklepi o izvršbi" dataDxfId="43"/>
    <tableColumn id="10" xr3:uid="{9BB19F98-7B6C-42EB-90CC-E8A2CF107132}" name="Delež sodnih sklepov v %" dataDxfId="42"/>
    <tableColumn id="11" xr3:uid="{3113F37F-9AB8-45CD-B342-292FA2A61A57}" name="Od tega: davčni dolg in stroški davčne izvršbe" dataDxfId="41"/>
    <tableColumn id="12" xr3:uid="{3D1A54C4-1DEA-4DCA-90E7-985948F790B2}" name="Delež davčnega dolga v %" dataDxfId="40"/>
    <tableColumn id="13" xr3:uid="{2BF9D360-6B5A-428F-9A74-69B107BF0929}" name="Od tega: zakonite preživnine, odškodnine za škodo…." dataDxfId="39"/>
    <tableColumn id="14" xr3:uid="{AFFDF81F-2558-48DD-BCD2-EC04C0D496E7}" name="Delež preživnin in odškodnin v %" dataDxfId="38"/>
    <tableColumn id="15" xr3:uid="{D5F8B460-0DD2-41D8-AAE7-D27CDAD95202}" name="Od tega: izvršnice" dataDxfId="37"/>
    <tableColumn id="16" xr3:uid="{83950ED5-FBD1-452C-A047-ABE5C01CD2B3}" name="Delež izvršnic v %" dataDxfId="3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5ED58E-DAF9-42A2-87C3-A1D871410C90}" name="Tabela15678910111213142346789101112234567891011131423456789101112234567891011132" displayName="Tabela15678910111213142346789101112234567891011131423456789101112234567891011132" ref="A3:P16" totalsRowShown="0" headerRowDxfId="35" dataDxfId="34" headerRowCellStyle="Poudarek1">
  <tableColumns count="16">
    <tableColumn id="1" xr3:uid="{CF59BE6E-7D86-487D-B568-93663B985F10}" name="Šifra" dataDxfId="33"/>
    <tableColumn id="2" xr3:uid="{FCA1E1E5-96D1-4D84-9077-5B075C7DF67C}" name="Regija" dataDxfId="32"/>
    <tableColumn id="3" xr3:uid="{1FFA3095-5E2F-4775-86A9-C16EFCB5408A}" name="Število subjektov" dataDxfId="31"/>
    <tableColumn id="4" xr3:uid="{A49215BB-51A1-49F4-B290-9BD889841EBC}" name="Delež subjektov v %" dataDxfId="30"/>
    <tableColumn id="5" xr3:uid="{EC5D865B-214A-490B-8425-D6D50989FE9D}" name="Število zadev v blokadah*" dataDxfId="29"/>
    <tableColumn id="6" xr3:uid="{4DB9C3B6-A986-4ACB-B969-DC7C5468F611}" name="Delež blokad v %" dataDxfId="28"/>
    <tableColumn id="7" xr3:uid="{E6B5B95F-A429-48C3-849D-3FF4020EB348}" name="SKUPAJ:  Povprečni dnevni znesek dospelih neporavnanih obveznosti" dataDxfId="27"/>
    <tableColumn id="8" xr3:uid="{8C208C3D-9DCE-4D47-8010-98AFCA6E4DE2}" name="Delež v %" dataDxfId="26"/>
    <tableColumn id="9" xr3:uid="{6578D60D-1C1B-4C85-8CAE-DAF8BAB966E9}" name="Od tega: sodni sklepi o izvršbi" dataDxfId="25"/>
    <tableColumn id="10" xr3:uid="{4FDB78E4-A03A-4DC6-9778-C01900AEF8A3}" name="Delež sodnih sklepov v %" dataDxfId="24"/>
    <tableColumn id="11" xr3:uid="{16E35CBE-211E-4A6B-91E8-2CE8FA61D473}" name="Od tega: davčni dolg in stroški davčne izvršbe" dataDxfId="23"/>
    <tableColumn id="12" xr3:uid="{5EAABA50-7B70-4ACE-8094-1B5A6EEA4E14}" name="Delež davčnega dolga v %" dataDxfId="22"/>
    <tableColumn id="13" xr3:uid="{D6FD5A8F-EAAE-41D3-8296-B254409369C0}" name="Od tega: zakonite preživnine, odškodnine za škodo…." dataDxfId="21"/>
    <tableColumn id="14" xr3:uid="{A036F8C8-C98D-485A-A604-2A39B827DF6C}" name="Delež preživnin in odškodnin v %" dataDxfId="20"/>
    <tableColumn id="15" xr3:uid="{5D685D29-68E7-4B9C-8418-A500047011BB}" name="Od tega: izvršnice" dataDxfId="19"/>
    <tableColumn id="16" xr3:uid="{1315239C-E438-4C26-BAE5-4B15DB9C5213}" name="Delež izvršnic v %" dataDxfId="1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8687F8-0BAA-4F8C-942B-D4201091B8AB}" name="Tabela156789101112131423467891011122345678910111314234567891011122345678910111323" displayName="Tabela156789101112131423467891011122345678910111314234567891011122345678910111323" ref="A3:P16" totalsRowShown="0" headerRowDxfId="17" dataDxfId="16" headerRowCellStyle="Poudarek1">
  <tableColumns count="16">
    <tableColumn id="1" xr3:uid="{68854F73-DC98-495A-B01A-711F0B88A5B6}" name="Šifra" dataDxfId="15"/>
    <tableColumn id="2" xr3:uid="{B7F36D08-66AC-4503-BC24-BF1A63EB6E7B}" name="Regija" dataDxfId="14"/>
    <tableColumn id="3" xr3:uid="{CF878C02-C152-49D6-8EC5-1ECE932A92CF}" name="Število subjektov" dataDxfId="13"/>
    <tableColumn id="4" xr3:uid="{58B26EA6-1F6F-4C7D-8004-0AD6E95917E4}" name="Delež subjektov v %" dataDxfId="12"/>
    <tableColumn id="5" xr3:uid="{EEFFB7EB-A60E-44DB-8DFA-7B9C3B7D6999}" name="Število zadev v blokadah*" dataDxfId="11"/>
    <tableColumn id="6" xr3:uid="{9CB377A4-1D7C-4BDB-BFDD-B19D996DAD26}" name="Delež blokad v %" dataDxfId="10"/>
    <tableColumn id="7" xr3:uid="{9674FC82-21B9-4DE2-AC50-B3F9A115995C}" name="SKUPAJ:  Povprečni dnevni znesek dospelih neporavnanih obveznosti" dataDxfId="9"/>
    <tableColumn id="8" xr3:uid="{517163A8-FEAF-478D-9675-DBE220621EC9}" name="Delež v %" dataDxfId="8"/>
    <tableColumn id="9" xr3:uid="{566E72A6-E0FB-4024-BA9E-64E16DE3FF91}" name="Od tega: sodni sklepi o izvršbi" dataDxfId="7"/>
    <tableColumn id="10" xr3:uid="{4141F262-516D-4BA2-9502-825957C376B8}" name="Delež sodnih sklepov v %" dataDxfId="6"/>
    <tableColumn id="11" xr3:uid="{BAE1F437-24AE-4319-AE51-457AB9E0C053}" name="Od tega: davčni dolg in stroški davčne izvršbe" dataDxfId="5"/>
    <tableColumn id="12" xr3:uid="{44D8C98C-5585-4CC7-A464-DDD62ED8F913}" name="Delež davčnega dolga v %" dataDxfId="4"/>
    <tableColumn id="13" xr3:uid="{92AE4CFD-BA8B-4C1D-BA5F-4F3A73AFFD47}" name="Od tega: zakonite preživnine, odškodnine za škodo…." dataDxfId="3"/>
    <tableColumn id="14" xr3:uid="{90EE93F1-B91C-4E84-BFAF-D8F545A0E14E}" name="Delež preživnin in odškodnin v %" dataDxfId="2"/>
    <tableColumn id="15" xr3:uid="{198275B4-3743-4E24-9CB1-E1B43B024956}" name="Od tega: izvršnice" dataDxfId="1"/>
    <tableColumn id="16" xr3:uid="{C4F691EA-0656-42AA-95B5-9C58EF90703B}" name="Delež izvršnic v %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CB2C-7412-40D7-A93F-503F30E7095D}">
  <sheetPr>
    <pageSetUpPr fitToPage="1"/>
  </sheetPr>
  <dimension ref="A1:Q23"/>
  <sheetViews>
    <sheetView view="pageLayout" zoomScaleNormal="100" workbookViewId="0">
      <selection activeCell="A26" sqref="A26"/>
    </sheetView>
  </sheetViews>
  <sheetFormatPr defaultColWidth="2" defaultRowHeight="15" x14ac:dyDescent="0.25"/>
  <cols>
    <col min="1" max="1" width="7.42578125" bestFit="1" customWidth="1"/>
    <col min="2" max="2" width="26.42578125" customWidth="1"/>
    <col min="3" max="6" width="10" customWidth="1"/>
    <col min="7" max="7" width="20" customWidth="1"/>
    <col min="8" max="8" width="10" customWidth="1"/>
    <col min="9" max="9" width="11" customWidth="1"/>
    <col min="10" max="10" width="10" customWidth="1"/>
    <col min="11" max="11" width="12.85546875" customWidth="1"/>
    <col min="12" max="12" width="10.5703125" customWidth="1"/>
    <col min="13" max="13" width="13.28515625" customWidth="1"/>
    <col min="14" max="14" width="10.7109375" customWidth="1"/>
    <col min="15" max="15" width="11.28515625" customWidth="1"/>
    <col min="16" max="16" width="14.42578125" customWidth="1"/>
    <col min="17" max="17" width="3.85546875" customWidth="1"/>
  </cols>
  <sheetData>
    <row r="1" spans="1:17" ht="15" customHeight="1" x14ac:dyDescent="0.25">
      <c r="A1" s="17" t="s">
        <v>44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 t="s">
        <v>2</v>
      </c>
      <c r="O2" s="19"/>
      <c r="P2" s="19"/>
    </row>
    <row r="3" spans="1:17" ht="74.25" customHeight="1" x14ac:dyDescent="0.25">
      <c r="A3" s="20" t="s">
        <v>26</v>
      </c>
      <c r="B3" s="21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42</v>
      </c>
      <c r="H3" s="20" t="s">
        <v>43</v>
      </c>
      <c r="I3" s="20" t="s">
        <v>32</v>
      </c>
      <c r="J3" s="20" t="s">
        <v>33</v>
      </c>
      <c r="K3" s="20" t="s">
        <v>34</v>
      </c>
      <c r="L3" s="20" t="s">
        <v>35</v>
      </c>
      <c r="M3" s="20" t="s">
        <v>36</v>
      </c>
      <c r="N3" s="20" t="s">
        <v>37</v>
      </c>
      <c r="O3" s="20" t="s">
        <v>38</v>
      </c>
      <c r="P3" s="20" t="s">
        <v>39</v>
      </c>
    </row>
    <row r="4" spans="1:17" x14ac:dyDescent="0.25">
      <c r="A4" s="5" t="s">
        <v>3</v>
      </c>
      <c r="B4" s="5" t="s">
        <v>12</v>
      </c>
      <c r="C4" s="8">
        <v>169</v>
      </c>
      <c r="D4" s="7">
        <v>4.888631761643043</v>
      </c>
      <c r="E4" s="8">
        <v>1074</v>
      </c>
      <c r="F4" s="7">
        <v>4.8129061169616847</v>
      </c>
      <c r="G4" s="9">
        <v>1657.1158599999994</v>
      </c>
      <c r="H4" s="7">
        <v>5.1346820215187243</v>
      </c>
      <c r="I4" s="9">
        <v>1009.6907400000005</v>
      </c>
      <c r="J4" s="7">
        <v>6.2905727087045253</v>
      </c>
      <c r="K4" s="9">
        <v>638.85609999999997</v>
      </c>
      <c r="L4" s="7">
        <v>4.0348879844190311</v>
      </c>
      <c r="M4" s="9">
        <v>7.1692099999999996</v>
      </c>
      <c r="N4" s="7">
        <v>2.7327357168997688</v>
      </c>
      <c r="O4" s="16">
        <v>1.3997599999999999</v>
      </c>
      <c r="P4" s="12">
        <v>1.1065913159587153</v>
      </c>
      <c r="Q4" s="2"/>
    </row>
    <row r="5" spans="1:17" x14ac:dyDescent="0.25">
      <c r="A5" s="5" t="s">
        <v>4</v>
      </c>
      <c r="B5" s="5" t="s">
        <v>13</v>
      </c>
      <c r="C5" s="8">
        <v>577</v>
      </c>
      <c r="D5" s="7">
        <v>16.69077234596471</v>
      </c>
      <c r="E5" s="8">
        <v>4899</v>
      </c>
      <c r="F5" s="7">
        <v>21.953842706699529</v>
      </c>
      <c r="G5" s="9">
        <v>8661.9061200000033</v>
      </c>
      <c r="H5" s="7">
        <v>26.83948340609512</v>
      </c>
      <c r="I5" s="9">
        <v>5536.5800600000002</v>
      </c>
      <c r="J5" s="7">
        <v>34.493987163825679</v>
      </c>
      <c r="K5" s="9">
        <v>3011.1387500000023</v>
      </c>
      <c r="L5" s="7">
        <v>19.017753077404365</v>
      </c>
      <c r="M5" s="16">
        <v>14.100990000000001</v>
      </c>
      <c r="N5" s="12">
        <v>5.3749686529821945</v>
      </c>
      <c r="O5" s="16">
        <v>100.08635000000001</v>
      </c>
      <c r="P5" s="12">
        <v>79.124053949251717</v>
      </c>
      <c r="Q5" s="1"/>
    </row>
    <row r="6" spans="1:17" x14ac:dyDescent="0.25">
      <c r="A6" s="5" t="s">
        <v>5</v>
      </c>
      <c r="B6" s="5" t="s">
        <v>14</v>
      </c>
      <c r="C6" s="8">
        <v>115</v>
      </c>
      <c r="D6" s="7">
        <v>3.3265837431298815</v>
      </c>
      <c r="E6" s="8">
        <v>1017</v>
      </c>
      <c r="F6" s="7">
        <v>4.5574725520950032</v>
      </c>
      <c r="G6" s="9">
        <v>969.60520000000054</v>
      </c>
      <c r="H6" s="7">
        <v>3.0043852144478729</v>
      </c>
      <c r="I6" s="9">
        <v>456.15380000000022</v>
      </c>
      <c r="J6" s="7">
        <v>2.8419282574106428</v>
      </c>
      <c r="K6" s="9">
        <v>513.45136999999988</v>
      </c>
      <c r="L6" s="7">
        <v>3.242856667403645</v>
      </c>
      <c r="M6" s="10" t="s">
        <v>24</v>
      </c>
      <c r="N6" s="11" t="s">
        <v>24</v>
      </c>
      <c r="O6" s="10" t="s">
        <v>24</v>
      </c>
      <c r="P6" s="11" t="s">
        <v>24</v>
      </c>
      <c r="Q6" s="1"/>
    </row>
    <row r="7" spans="1:17" x14ac:dyDescent="0.25">
      <c r="A7" s="5" t="s">
        <v>6</v>
      </c>
      <c r="B7" s="5" t="s">
        <v>15</v>
      </c>
      <c r="C7" s="8">
        <v>534</v>
      </c>
      <c r="D7" s="7">
        <v>15.44691929418571</v>
      </c>
      <c r="E7" s="8">
        <v>3076</v>
      </c>
      <c r="F7" s="7">
        <v>13.784449921577412</v>
      </c>
      <c r="G7" s="9">
        <v>3069.6039600000022</v>
      </c>
      <c r="H7" s="7">
        <v>9.5113689072981877</v>
      </c>
      <c r="I7" s="9">
        <v>959.90831000000026</v>
      </c>
      <c r="J7" s="7">
        <v>5.9804183385347107</v>
      </c>
      <c r="K7" s="9">
        <v>2093.163979999998</v>
      </c>
      <c r="L7" s="7">
        <v>13.220007122606656</v>
      </c>
      <c r="M7" s="16">
        <v>16.53171</v>
      </c>
      <c r="N7" s="7">
        <v>6.3015024498416254</v>
      </c>
      <c r="O7" s="10" t="s">
        <v>24</v>
      </c>
      <c r="P7" s="11" t="s">
        <v>24</v>
      </c>
      <c r="Q7" s="1"/>
    </row>
    <row r="8" spans="1:17" x14ac:dyDescent="0.25">
      <c r="A8" s="5" t="s">
        <v>7</v>
      </c>
      <c r="B8" s="5" t="s">
        <v>16</v>
      </c>
      <c r="C8" s="8">
        <v>73</v>
      </c>
      <c r="D8" s="7">
        <v>2.1116575065085335</v>
      </c>
      <c r="E8" s="8">
        <v>537</v>
      </c>
      <c r="F8" s="7">
        <v>2.4064530584808423</v>
      </c>
      <c r="G8" s="9">
        <v>717.76677999999993</v>
      </c>
      <c r="H8" s="7">
        <v>2.22404737645163</v>
      </c>
      <c r="I8" s="9">
        <v>492.37908999999996</v>
      </c>
      <c r="J8" s="7">
        <v>3.0676189680523045</v>
      </c>
      <c r="K8" s="9">
        <v>224.12371999999996</v>
      </c>
      <c r="L8" s="7">
        <v>1.415520811104872</v>
      </c>
      <c r="M8" s="16">
        <v>1.26396</v>
      </c>
      <c r="N8" s="12">
        <v>0.48179208542261032</v>
      </c>
      <c r="O8" s="10" t="s">
        <v>24</v>
      </c>
      <c r="P8" s="11" t="s">
        <v>24</v>
      </c>
      <c r="Q8" s="1"/>
    </row>
    <row r="9" spans="1:17" x14ac:dyDescent="0.25">
      <c r="A9" s="5" t="s">
        <v>8</v>
      </c>
      <c r="B9" s="5" t="s">
        <v>17</v>
      </c>
      <c r="C9" s="8">
        <v>121</v>
      </c>
      <c r="D9" s="7">
        <v>3.5001446340757885</v>
      </c>
      <c r="E9" s="8">
        <v>545</v>
      </c>
      <c r="F9" s="7">
        <v>2.4423033833744121</v>
      </c>
      <c r="G9" s="9">
        <v>1081.84608</v>
      </c>
      <c r="H9" s="7">
        <v>3.3521709321076134</v>
      </c>
      <c r="I9" s="9">
        <v>523.64966000000004</v>
      </c>
      <c r="J9" s="7">
        <v>3.2624407946124201</v>
      </c>
      <c r="K9" s="9">
        <v>554.34232999999995</v>
      </c>
      <c r="L9" s="7">
        <v>3.501115832770243</v>
      </c>
      <c r="M9" s="16">
        <v>3.85406</v>
      </c>
      <c r="N9" s="12">
        <v>1.4690778226714971</v>
      </c>
      <c r="O9" s="10" t="s">
        <v>24</v>
      </c>
      <c r="P9" s="11" t="s">
        <v>24</v>
      </c>
      <c r="Q9" s="1"/>
    </row>
    <row r="10" spans="1:17" x14ac:dyDescent="0.25">
      <c r="A10" s="5" t="s">
        <v>9</v>
      </c>
      <c r="B10" s="5" t="s">
        <v>18</v>
      </c>
      <c r="C10" s="8">
        <v>254</v>
      </c>
      <c r="D10" s="7">
        <v>7.34741105004339</v>
      </c>
      <c r="E10" s="8">
        <v>2201</v>
      </c>
      <c r="F10" s="7">
        <v>9.8633206363432677</v>
      </c>
      <c r="G10" s="9">
        <v>2290.7391400000015</v>
      </c>
      <c r="H10" s="7">
        <v>7.0980052524192701</v>
      </c>
      <c r="I10" s="9">
        <v>1315.3039599999995</v>
      </c>
      <c r="J10" s="7">
        <v>8.1946034232491645</v>
      </c>
      <c r="K10" s="9">
        <v>950.97720999999945</v>
      </c>
      <c r="L10" s="7">
        <v>6.0061827977933238</v>
      </c>
      <c r="M10" s="9">
        <v>24.457930000000001</v>
      </c>
      <c r="N10" s="7">
        <v>9.322792730640387</v>
      </c>
      <c r="O10" s="10" t="s">
        <v>24</v>
      </c>
      <c r="P10" s="11" t="s">
        <v>24</v>
      </c>
      <c r="Q10" s="1"/>
    </row>
    <row r="11" spans="1:17" x14ac:dyDescent="0.25">
      <c r="A11" s="5" t="s">
        <v>10</v>
      </c>
      <c r="B11" s="5" t="s">
        <v>19</v>
      </c>
      <c r="C11" s="8">
        <v>823</v>
      </c>
      <c r="D11" s="7">
        <v>23.80676887474689</v>
      </c>
      <c r="E11" s="8">
        <v>4767</v>
      </c>
      <c r="F11" s="7">
        <v>21.362312345955637</v>
      </c>
      <c r="G11" s="9">
        <v>7131.8042500000056</v>
      </c>
      <c r="H11" s="7">
        <v>22.098362551104827</v>
      </c>
      <c r="I11" s="9">
        <v>1776.655400000001</v>
      </c>
      <c r="J11" s="7">
        <v>11.068914004314355</v>
      </c>
      <c r="K11" s="9">
        <v>5307.5694499999963</v>
      </c>
      <c r="L11" s="7">
        <v>33.521552350012016</v>
      </c>
      <c r="M11" s="9">
        <v>43.08982000000001</v>
      </c>
      <c r="N11" s="7">
        <v>16.424834835188541</v>
      </c>
      <c r="O11" s="16">
        <v>4.4895599999999991</v>
      </c>
      <c r="P11" s="12">
        <v>3.5492570929842331</v>
      </c>
      <c r="Q11" s="1"/>
    </row>
    <row r="12" spans="1:17" x14ac:dyDescent="0.25">
      <c r="A12" s="5" t="s">
        <v>11</v>
      </c>
      <c r="B12" s="5" t="s">
        <v>20</v>
      </c>
      <c r="C12" s="8">
        <v>287</v>
      </c>
      <c r="D12" s="7">
        <v>8.3019959502458782</v>
      </c>
      <c r="E12" s="8">
        <v>1287</v>
      </c>
      <c r="F12" s="7">
        <v>5.7674210172529685</v>
      </c>
      <c r="G12" s="9">
        <v>1722.3334900000011</v>
      </c>
      <c r="H12" s="7">
        <v>5.3367631193648757</v>
      </c>
      <c r="I12" s="9">
        <v>746.9379600000002</v>
      </c>
      <c r="J12" s="7">
        <v>4.6535709996423575</v>
      </c>
      <c r="K12" s="9">
        <v>942.60502999999983</v>
      </c>
      <c r="L12" s="7">
        <v>5.9533057751189036</v>
      </c>
      <c r="M12" s="9">
        <v>12.273230000000002</v>
      </c>
      <c r="N12" s="7">
        <v>4.6782691513745247</v>
      </c>
      <c r="O12" s="16">
        <v>20.51728</v>
      </c>
      <c r="P12" s="12">
        <v>16.220097641805332</v>
      </c>
      <c r="Q12" s="1"/>
    </row>
    <row r="13" spans="1:17" x14ac:dyDescent="0.25">
      <c r="A13" s="6">
        <v>10</v>
      </c>
      <c r="B13" s="5" t="s">
        <v>21</v>
      </c>
      <c r="C13" s="8">
        <v>67</v>
      </c>
      <c r="D13" s="7">
        <v>1.9380966155626265</v>
      </c>
      <c r="E13" s="8">
        <v>369</v>
      </c>
      <c r="F13" s="7">
        <v>1.6535962357158862</v>
      </c>
      <c r="G13" s="9">
        <v>204.53128000000001</v>
      </c>
      <c r="H13" s="7">
        <v>0.63375356642486824</v>
      </c>
      <c r="I13" s="9">
        <v>81.167819999999992</v>
      </c>
      <c r="J13" s="7">
        <v>0.50569154800512583</v>
      </c>
      <c r="K13" s="9">
        <v>123.36344000000003</v>
      </c>
      <c r="L13" s="7">
        <v>0.7791389356266587</v>
      </c>
      <c r="M13" s="10" t="s">
        <v>24</v>
      </c>
      <c r="N13" s="11" t="s">
        <v>24</v>
      </c>
      <c r="O13" s="10" t="s">
        <v>24</v>
      </c>
      <c r="P13" s="11" t="s">
        <v>24</v>
      </c>
      <c r="Q13" s="1"/>
    </row>
    <row r="14" spans="1:17" x14ac:dyDescent="0.25">
      <c r="A14" s="6">
        <v>11</v>
      </c>
      <c r="B14" s="5" t="s">
        <v>22</v>
      </c>
      <c r="C14" s="8">
        <v>192</v>
      </c>
      <c r="D14" s="7">
        <v>5.55394851026902</v>
      </c>
      <c r="E14" s="8">
        <v>1130</v>
      </c>
      <c r="F14" s="7">
        <v>5.0638583912166704</v>
      </c>
      <c r="G14" s="9">
        <v>3128.66597</v>
      </c>
      <c r="H14" s="7">
        <v>9.6943764134249761</v>
      </c>
      <c r="I14" s="9">
        <v>2378.9915699999997</v>
      </c>
      <c r="J14" s="7">
        <v>14.821587295611055</v>
      </c>
      <c r="K14" s="9">
        <v>742.98876000000041</v>
      </c>
      <c r="L14" s="7">
        <v>4.6925691408165262</v>
      </c>
      <c r="M14" s="9">
        <v>6.6856599999999995</v>
      </c>
      <c r="N14" s="7">
        <v>2.548417729854211</v>
      </c>
      <c r="O14" s="10" t="s">
        <v>24</v>
      </c>
      <c r="P14" s="11" t="s">
        <v>24</v>
      </c>
      <c r="Q14" s="1"/>
    </row>
    <row r="15" spans="1:17" x14ac:dyDescent="0.25">
      <c r="A15" s="6">
        <v>12</v>
      </c>
      <c r="B15" s="5" t="s">
        <v>23</v>
      </c>
      <c r="C15" s="8">
        <v>245</v>
      </c>
      <c r="D15" s="7">
        <v>7.0870697136245306</v>
      </c>
      <c r="E15" s="8">
        <v>1413</v>
      </c>
      <c r="F15" s="7">
        <v>6.3320636343266861</v>
      </c>
      <c r="G15" s="9">
        <v>1637.0805299999995</v>
      </c>
      <c r="H15" s="7">
        <v>5.0726012393420365</v>
      </c>
      <c r="I15" s="9">
        <v>773.43720000000008</v>
      </c>
      <c r="J15" s="7">
        <v>4.8186664980376488</v>
      </c>
      <c r="K15" s="9">
        <v>730.72434000000055</v>
      </c>
      <c r="L15" s="7">
        <v>4.615109504923768</v>
      </c>
      <c r="M15" s="9">
        <v>132.91896000000003</v>
      </c>
      <c r="N15" s="7">
        <v>50.665608825124629</v>
      </c>
      <c r="O15" s="10" t="s">
        <v>24</v>
      </c>
      <c r="P15" s="11" t="s">
        <v>24</v>
      </c>
      <c r="Q15" s="3"/>
    </row>
    <row r="16" spans="1:17" ht="17.25" customHeight="1" x14ac:dyDescent="0.25">
      <c r="A16" s="13" t="s">
        <v>1</v>
      </c>
      <c r="B16" s="13"/>
      <c r="C16" s="14">
        <f>SUM(C4:C15)</f>
        <v>3457</v>
      </c>
      <c r="D16" s="14">
        <f t="shared" ref="D16:O16" si="0">SUM(D4:D15)</f>
        <v>100.00000000000001</v>
      </c>
      <c r="E16" s="14">
        <f t="shared" si="0"/>
        <v>22315</v>
      </c>
      <c r="F16" s="14">
        <f t="shared" si="0"/>
        <v>100</v>
      </c>
      <c r="G16" s="14">
        <f t="shared" si="0"/>
        <v>32272.998660000012</v>
      </c>
      <c r="H16" s="14">
        <f t="shared" si="0"/>
        <v>100</v>
      </c>
      <c r="I16" s="14">
        <f t="shared" si="0"/>
        <v>16050.855570000003</v>
      </c>
      <c r="J16" s="14">
        <f t="shared" si="0"/>
        <v>99.999999999999972</v>
      </c>
      <c r="K16" s="14">
        <f t="shared" si="0"/>
        <v>15833.304479999995</v>
      </c>
      <c r="L16" s="14">
        <f t="shared" si="0"/>
        <v>100.00000000000001</v>
      </c>
      <c r="M16" s="14">
        <f t="shared" si="0"/>
        <v>262.34553000000005</v>
      </c>
      <c r="N16" s="14">
        <f t="shared" si="0"/>
        <v>99.999999999999972</v>
      </c>
      <c r="O16" s="14">
        <f t="shared" si="0"/>
        <v>126.49295000000001</v>
      </c>
      <c r="P16" s="14">
        <f>SUM(P4:P15)</f>
        <v>100</v>
      </c>
      <c r="Q16" s="1"/>
    </row>
    <row r="17" spans="1:17" ht="17.25" customHeight="1" x14ac:dyDescent="0.25">
      <c r="A17" s="13"/>
      <c r="B17" s="13"/>
      <c r="C17" s="14"/>
      <c r="D17" s="15"/>
      <c r="E17" s="14"/>
      <c r="F17" s="15"/>
      <c r="G17" s="14"/>
      <c r="H17" s="15"/>
      <c r="I17" s="14"/>
      <c r="J17" s="15"/>
      <c r="K17" s="14"/>
      <c r="L17" s="15"/>
      <c r="M17" s="14"/>
      <c r="N17" s="15"/>
      <c r="O17" s="14"/>
      <c r="P17" s="15"/>
      <c r="Q17" s="1"/>
    </row>
    <row r="18" spans="1:17" x14ac:dyDescent="0.25">
      <c r="A18" s="4" t="s">
        <v>0</v>
      </c>
    </row>
    <row r="19" spans="1:17" x14ac:dyDescent="0.25">
      <c r="A19" t="s">
        <v>40</v>
      </c>
    </row>
    <row r="20" spans="1:17" x14ac:dyDescent="0.25">
      <c r="A20" t="s">
        <v>41</v>
      </c>
    </row>
    <row r="21" spans="1:17" x14ac:dyDescent="0.25">
      <c r="A21" t="s">
        <v>45</v>
      </c>
    </row>
    <row r="23" spans="1:17" x14ac:dyDescent="0.25">
      <c r="A23" s="4" t="s">
        <v>25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</sheetData>
  <conditionalFormatting sqref="B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{1462E088-D0BC-4FDE-B973-132E24C174B2}</x14:id>
        </ext>
      </extLst>
    </cfRule>
  </conditionalFormatting>
  <pageMargins left="0.41083333333333333" right="0.39531250000000001" top="0.92718750000000005" bottom="0.75" header="0.3" footer="0.3"/>
  <pageSetup paperSize="9" scale="70" orientation="landscape" r:id="rId1"/>
  <headerFooter>
    <oddHeader>&amp;L&amp;G</oddHead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462E088-D0BC-4FDE-B973-132E24C174B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1ADC2-E09B-4F4A-BD41-63D2AA2A32C8}">
  <sheetPr>
    <pageSetUpPr fitToPage="1"/>
  </sheetPr>
  <dimension ref="A1:Q23"/>
  <sheetViews>
    <sheetView view="pageLayout" zoomScaleNormal="100" workbookViewId="0">
      <selection activeCell="P16" sqref="P16"/>
    </sheetView>
  </sheetViews>
  <sheetFormatPr defaultColWidth="2" defaultRowHeight="15" x14ac:dyDescent="0.25"/>
  <cols>
    <col min="1" max="1" width="7.42578125" bestFit="1" customWidth="1"/>
    <col min="2" max="2" width="26.42578125" customWidth="1"/>
    <col min="3" max="6" width="10" customWidth="1"/>
    <col min="7" max="7" width="20" customWidth="1"/>
    <col min="8" max="8" width="10" customWidth="1"/>
    <col min="9" max="9" width="11" customWidth="1"/>
    <col min="10" max="10" width="10" customWidth="1"/>
    <col min="11" max="11" width="12.85546875" customWidth="1"/>
    <col min="12" max="12" width="10.5703125" customWidth="1"/>
    <col min="13" max="13" width="13.28515625" customWidth="1"/>
    <col min="14" max="14" width="10.7109375" customWidth="1"/>
    <col min="15" max="15" width="11.28515625" customWidth="1"/>
    <col min="16" max="16" width="14.42578125" customWidth="1"/>
    <col min="17" max="17" width="3.85546875" customWidth="1"/>
  </cols>
  <sheetData>
    <row r="1" spans="1:17" ht="15" customHeight="1" x14ac:dyDescent="0.25">
      <c r="A1" s="17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 t="s">
        <v>2</v>
      </c>
      <c r="O2" s="19"/>
      <c r="P2" s="19"/>
    </row>
    <row r="3" spans="1:17" ht="74.25" customHeight="1" x14ac:dyDescent="0.25">
      <c r="A3" s="20" t="s">
        <v>26</v>
      </c>
      <c r="B3" s="21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42</v>
      </c>
      <c r="H3" s="20" t="s">
        <v>43</v>
      </c>
      <c r="I3" s="20" t="s">
        <v>32</v>
      </c>
      <c r="J3" s="20" t="s">
        <v>33</v>
      </c>
      <c r="K3" s="20" t="s">
        <v>34</v>
      </c>
      <c r="L3" s="20" t="s">
        <v>35</v>
      </c>
      <c r="M3" s="20" t="s">
        <v>36</v>
      </c>
      <c r="N3" s="20" t="s">
        <v>37</v>
      </c>
      <c r="O3" s="20" t="s">
        <v>38</v>
      </c>
      <c r="P3" s="20" t="s">
        <v>39</v>
      </c>
    </row>
    <row r="4" spans="1:17" x14ac:dyDescent="0.25">
      <c r="A4" s="5" t="s">
        <v>3</v>
      </c>
      <c r="B4" s="5" t="s">
        <v>12</v>
      </c>
      <c r="C4" s="8">
        <v>163</v>
      </c>
      <c r="D4" s="7">
        <v>4.6045197740112993</v>
      </c>
      <c r="E4" s="8">
        <v>1069</v>
      </c>
      <c r="F4" s="7">
        <v>4.7898557218388742</v>
      </c>
      <c r="G4" s="9">
        <v>1382.7616599999999</v>
      </c>
      <c r="H4" s="7">
        <v>4.2642591136063572</v>
      </c>
      <c r="I4" s="9">
        <v>910.89126999999985</v>
      </c>
      <c r="J4" s="7">
        <v>5.766950092642011</v>
      </c>
      <c r="K4" s="9">
        <v>468.34089</v>
      </c>
      <c r="L4" s="7">
        <v>2.8884454750514732</v>
      </c>
      <c r="M4" s="9">
        <v>3.5295199999999998</v>
      </c>
      <c r="N4" s="7">
        <v>1.3727951923697366</v>
      </c>
      <c r="O4" s="10" t="s">
        <v>24</v>
      </c>
      <c r="P4" s="11" t="s">
        <v>24</v>
      </c>
      <c r="Q4" s="2"/>
    </row>
    <row r="5" spans="1:17" x14ac:dyDescent="0.25">
      <c r="A5" s="5" t="s">
        <v>4</v>
      </c>
      <c r="B5" s="5" t="s">
        <v>13</v>
      </c>
      <c r="C5" s="8">
        <v>589</v>
      </c>
      <c r="D5" s="7">
        <v>16.638418079096045</v>
      </c>
      <c r="E5" s="8">
        <v>4704</v>
      </c>
      <c r="F5" s="7">
        <v>21.077157451384533</v>
      </c>
      <c r="G5" s="9">
        <v>8742.3369999999941</v>
      </c>
      <c r="H5" s="7">
        <v>26.960242900043983</v>
      </c>
      <c r="I5" s="9">
        <v>5411.6057399999991</v>
      </c>
      <c r="J5" s="7">
        <v>34.261454963373446</v>
      </c>
      <c r="K5" s="9">
        <v>3175.3062000000032</v>
      </c>
      <c r="L5" s="7">
        <v>19.583382576936419</v>
      </c>
      <c r="M5" s="16">
        <v>18.150449999999999</v>
      </c>
      <c r="N5" s="12">
        <v>7.0595578150420693</v>
      </c>
      <c r="O5" s="16">
        <v>137.27461000000002</v>
      </c>
      <c r="P5" s="12">
        <v>85.606931639919168</v>
      </c>
      <c r="Q5" s="1"/>
    </row>
    <row r="6" spans="1:17" x14ac:dyDescent="0.25">
      <c r="A6" s="5" t="s">
        <v>5</v>
      </c>
      <c r="B6" s="5" t="s">
        <v>14</v>
      </c>
      <c r="C6" s="8">
        <v>95</v>
      </c>
      <c r="D6" s="7">
        <v>2.6836158192090394</v>
      </c>
      <c r="E6" s="8">
        <v>1027</v>
      </c>
      <c r="F6" s="7">
        <v>4.6016668160229406</v>
      </c>
      <c r="G6" s="9">
        <v>1020.9909600000002</v>
      </c>
      <c r="H6" s="7">
        <v>3.1486048044532158</v>
      </c>
      <c r="I6" s="9">
        <v>438.28521000000006</v>
      </c>
      <c r="J6" s="7">
        <v>2.7748305595388176</v>
      </c>
      <c r="K6" s="9">
        <v>582.70573999999999</v>
      </c>
      <c r="L6" s="7">
        <v>3.5937792192125699</v>
      </c>
      <c r="M6" s="10" t="s">
        <v>24</v>
      </c>
      <c r="N6" s="11" t="s">
        <v>24</v>
      </c>
      <c r="O6" s="10" t="s">
        <v>24</v>
      </c>
      <c r="P6" s="11" t="s">
        <v>24</v>
      </c>
      <c r="Q6" s="1"/>
    </row>
    <row r="7" spans="1:17" x14ac:dyDescent="0.25">
      <c r="A7" s="5" t="s">
        <v>6</v>
      </c>
      <c r="B7" s="5" t="s">
        <v>15</v>
      </c>
      <c r="C7" s="8">
        <v>531</v>
      </c>
      <c r="D7" s="7">
        <v>15</v>
      </c>
      <c r="E7" s="8">
        <v>3109</v>
      </c>
      <c r="F7" s="7">
        <v>13.930459718612779</v>
      </c>
      <c r="G7" s="9">
        <v>3308.4805000000038</v>
      </c>
      <c r="H7" s="7">
        <v>10.20292833713218</v>
      </c>
      <c r="I7" s="9">
        <v>1138.0831000000005</v>
      </c>
      <c r="J7" s="7">
        <v>7.2053258771261595</v>
      </c>
      <c r="K7" s="9">
        <v>2155.5177599999984</v>
      </c>
      <c r="L7" s="7">
        <v>13.293939635006208</v>
      </c>
      <c r="M7" s="16">
        <v>14.879700000000001</v>
      </c>
      <c r="N7" s="7">
        <v>5.787410362854998</v>
      </c>
      <c r="O7" s="10" t="s">
        <v>24</v>
      </c>
      <c r="P7" s="11" t="s">
        <v>24</v>
      </c>
      <c r="Q7" s="1"/>
    </row>
    <row r="8" spans="1:17" x14ac:dyDescent="0.25">
      <c r="A8" s="5" t="s">
        <v>7</v>
      </c>
      <c r="B8" s="5" t="s">
        <v>16</v>
      </c>
      <c r="C8" s="8">
        <v>72</v>
      </c>
      <c r="D8" s="7">
        <v>2.0338983050847457</v>
      </c>
      <c r="E8" s="8">
        <v>544</v>
      </c>
      <c r="F8" s="7">
        <v>2.437494399139708</v>
      </c>
      <c r="G8" s="9">
        <v>705.87010000000009</v>
      </c>
      <c r="H8" s="7">
        <v>2.1768126019253606</v>
      </c>
      <c r="I8" s="9">
        <v>480.71315000000004</v>
      </c>
      <c r="J8" s="7">
        <v>3.0434463873242894</v>
      </c>
      <c r="K8" s="9">
        <v>223.89300000000006</v>
      </c>
      <c r="L8" s="7">
        <v>1.380837626084068</v>
      </c>
      <c r="M8" s="16">
        <v>1.26396</v>
      </c>
      <c r="N8" s="12">
        <v>0.49161308374726653</v>
      </c>
      <c r="O8" s="10" t="s">
        <v>24</v>
      </c>
      <c r="P8" s="11" t="s">
        <v>24</v>
      </c>
      <c r="Q8" s="1"/>
    </row>
    <row r="9" spans="1:17" x14ac:dyDescent="0.25">
      <c r="A9" s="5" t="s">
        <v>8</v>
      </c>
      <c r="B9" s="5" t="s">
        <v>17</v>
      </c>
      <c r="C9" s="8">
        <v>119</v>
      </c>
      <c r="D9" s="7">
        <v>3.3615819209039546</v>
      </c>
      <c r="E9" s="8">
        <v>526</v>
      </c>
      <c r="F9" s="7">
        <v>2.3568420109328794</v>
      </c>
      <c r="G9" s="9">
        <v>990.68907000000002</v>
      </c>
      <c r="H9" s="7">
        <v>3.0551576730133712</v>
      </c>
      <c r="I9" s="9">
        <v>424.94254000000029</v>
      </c>
      <c r="J9" s="7">
        <v>2.690356688148448</v>
      </c>
      <c r="K9" s="9">
        <v>562.87061999999992</v>
      </c>
      <c r="L9" s="7">
        <v>3.4714481056275419</v>
      </c>
      <c r="M9" s="16">
        <v>2.8759099999999997</v>
      </c>
      <c r="N9" s="12">
        <v>1.1185757331557971</v>
      </c>
      <c r="O9" s="10" t="s">
        <v>24</v>
      </c>
      <c r="P9" s="11" t="s">
        <v>24</v>
      </c>
      <c r="Q9" s="1"/>
    </row>
    <row r="10" spans="1:17" x14ac:dyDescent="0.25">
      <c r="A10" s="5" t="s">
        <v>9</v>
      </c>
      <c r="B10" s="5" t="s">
        <v>18</v>
      </c>
      <c r="C10" s="8">
        <v>231</v>
      </c>
      <c r="D10" s="7">
        <v>6.5254237288135588</v>
      </c>
      <c r="E10" s="8">
        <v>2082</v>
      </c>
      <c r="F10" s="7">
        <v>9.3287929025898375</v>
      </c>
      <c r="G10" s="9">
        <v>2082.5206499999999</v>
      </c>
      <c r="H10" s="7">
        <v>6.4222258382807169</v>
      </c>
      <c r="I10" s="9">
        <v>1107.8358400000004</v>
      </c>
      <c r="J10" s="7">
        <v>7.0138272377120749</v>
      </c>
      <c r="K10" s="9">
        <v>950.59514999999965</v>
      </c>
      <c r="L10" s="7">
        <v>5.8627002643808765</v>
      </c>
      <c r="M10" s="9">
        <v>24.089650000000002</v>
      </c>
      <c r="N10" s="7">
        <v>9.3695901158995056</v>
      </c>
      <c r="O10" s="10" t="s">
        <v>24</v>
      </c>
      <c r="P10" s="11" t="s">
        <v>24</v>
      </c>
      <c r="Q10" s="1"/>
    </row>
    <row r="11" spans="1:17" x14ac:dyDescent="0.25">
      <c r="A11" s="5" t="s">
        <v>10</v>
      </c>
      <c r="B11" s="5" t="s">
        <v>19</v>
      </c>
      <c r="C11" s="8">
        <v>914</v>
      </c>
      <c r="D11" s="7">
        <v>25.819209039548024</v>
      </c>
      <c r="E11" s="8">
        <v>4776</v>
      </c>
      <c r="F11" s="7">
        <v>21.399767004211849</v>
      </c>
      <c r="G11" s="9">
        <v>7350.892330000006</v>
      </c>
      <c r="H11" s="7">
        <v>22.669206500375193</v>
      </c>
      <c r="I11" s="9">
        <v>1757.6603899999993</v>
      </c>
      <c r="J11" s="7">
        <v>11.127935992781763</v>
      </c>
      <c r="K11" s="9">
        <v>5547.6323100000109</v>
      </c>
      <c r="L11" s="7">
        <v>34.214465969582285</v>
      </c>
      <c r="M11" s="9">
        <v>42.186070000000001</v>
      </c>
      <c r="N11" s="7">
        <v>16.408133140192767</v>
      </c>
      <c r="O11" s="16">
        <v>3.4135900000000001</v>
      </c>
      <c r="P11" s="12">
        <v>2.1287765142928587</v>
      </c>
      <c r="Q11" s="1"/>
    </row>
    <row r="12" spans="1:17" x14ac:dyDescent="0.25">
      <c r="A12" s="5" t="s">
        <v>11</v>
      </c>
      <c r="B12" s="5" t="s">
        <v>20</v>
      </c>
      <c r="C12" s="8">
        <v>338</v>
      </c>
      <c r="D12" s="7">
        <v>9.5480225988700571</v>
      </c>
      <c r="E12" s="8">
        <v>1377</v>
      </c>
      <c r="F12" s="7">
        <v>6.169907697822385</v>
      </c>
      <c r="G12" s="9">
        <v>1784.92761</v>
      </c>
      <c r="H12" s="7">
        <v>5.5044871782676656</v>
      </c>
      <c r="I12" s="9">
        <v>787.40719000000036</v>
      </c>
      <c r="J12" s="7">
        <v>4.9851591697848727</v>
      </c>
      <c r="K12" s="9">
        <v>964.85711999999978</v>
      </c>
      <c r="L12" s="7">
        <v>5.9506595342020967</v>
      </c>
      <c r="M12" s="9">
        <v>12.99695</v>
      </c>
      <c r="N12" s="7">
        <v>5.05512094434083</v>
      </c>
      <c r="O12" s="16">
        <v>19.666349999999998</v>
      </c>
      <c r="P12" s="12">
        <v>12.264291845787971</v>
      </c>
      <c r="Q12" s="1"/>
    </row>
    <row r="13" spans="1:17" x14ac:dyDescent="0.25">
      <c r="A13" s="6">
        <v>10</v>
      </c>
      <c r="B13" s="5" t="s">
        <v>21</v>
      </c>
      <c r="C13" s="8">
        <v>68</v>
      </c>
      <c r="D13" s="7">
        <v>1.9209039548022599</v>
      </c>
      <c r="E13" s="8">
        <v>409</v>
      </c>
      <c r="F13" s="7">
        <v>1.8326014875884935</v>
      </c>
      <c r="G13" s="9">
        <v>264.98450000000003</v>
      </c>
      <c r="H13" s="7">
        <v>0.81717811664623663</v>
      </c>
      <c r="I13" s="9">
        <v>125.82933000000003</v>
      </c>
      <c r="J13" s="7">
        <v>0.7966389515409259</v>
      </c>
      <c r="K13" s="9">
        <v>139.15515999999997</v>
      </c>
      <c r="L13" s="7">
        <v>0.85822549517737734</v>
      </c>
      <c r="M13" s="10" t="s">
        <v>24</v>
      </c>
      <c r="N13" s="11" t="s">
        <v>24</v>
      </c>
      <c r="O13" s="10" t="s">
        <v>24</v>
      </c>
      <c r="P13" s="11" t="s">
        <v>24</v>
      </c>
      <c r="Q13" s="1"/>
    </row>
    <row r="14" spans="1:17" x14ac:dyDescent="0.25">
      <c r="A14" s="6">
        <v>11</v>
      </c>
      <c r="B14" s="5" t="s">
        <v>22</v>
      </c>
      <c r="C14" s="8">
        <v>200</v>
      </c>
      <c r="D14" s="7">
        <v>5.6497175141242941</v>
      </c>
      <c r="E14" s="8">
        <v>1170</v>
      </c>
      <c r="F14" s="7">
        <v>5.2424052334438569</v>
      </c>
      <c r="G14" s="9">
        <v>3081.9344299999998</v>
      </c>
      <c r="H14" s="7">
        <v>9.5042893947932505</v>
      </c>
      <c r="I14" s="9">
        <v>2391.3380499999998</v>
      </c>
      <c r="J14" s="7">
        <v>15.139817059599075</v>
      </c>
      <c r="K14" s="9">
        <v>686.34948999999983</v>
      </c>
      <c r="L14" s="7">
        <v>4.2329916542080825</v>
      </c>
      <c r="M14" s="9">
        <v>4.24688</v>
      </c>
      <c r="N14" s="7">
        <v>1.6518100043550359</v>
      </c>
      <c r="O14" s="10" t="s">
        <v>24</v>
      </c>
      <c r="P14" s="11" t="s">
        <v>24</v>
      </c>
      <c r="Q14" s="1"/>
    </row>
    <row r="15" spans="1:17" x14ac:dyDescent="0.25">
      <c r="A15" s="6">
        <v>12</v>
      </c>
      <c r="B15" s="5" t="s">
        <v>23</v>
      </c>
      <c r="C15" s="8">
        <v>220</v>
      </c>
      <c r="D15" s="7">
        <v>6.2146892655367232</v>
      </c>
      <c r="E15" s="8">
        <v>1525</v>
      </c>
      <c r="F15" s="7">
        <v>6.833049556411865</v>
      </c>
      <c r="G15" s="9">
        <v>1710.3850600000001</v>
      </c>
      <c r="H15" s="7">
        <v>5.2746075414624647</v>
      </c>
      <c r="I15" s="9">
        <v>820.43424999999991</v>
      </c>
      <c r="J15" s="7">
        <v>5.1942570204281129</v>
      </c>
      <c r="K15" s="9">
        <v>757.06532000000038</v>
      </c>
      <c r="L15" s="7">
        <v>4.6691244445309836</v>
      </c>
      <c r="M15" s="9">
        <v>132.88554000000002</v>
      </c>
      <c r="N15" s="7">
        <v>51.685393608041984</v>
      </c>
      <c r="O15" s="10" t="s">
        <v>24</v>
      </c>
      <c r="P15" s="11" t="s">
        <v>24</v>
      </c>
      <c r="Q15" s="3"/>
    </row>
    <row r="16" spans="1:17" ht="17.25" customHeight="1" x14ac:dyDescent="0.25">
      <c r="A16" s="13" t="s">
        <v>1</v>
      </c>
      <c r="B16" s="13"/>
      <c r="C16" s="14">
        <f>SUM(C4:C15)</f>
        <v>3540</v>
      </c>
      <c r="D16" s="14">
        <f t="shared" ref="D16:O16" si="0">SUM(D4:D15)</f>
        <v>99.999999999999986</v>
      </c>
      <c r="E16" s="14">
        <f t="shared" si="0"/>
        <v>22318</v>
      </c>
      <c r="F16" s="14">
        <f t="shared" si="0"/>
        <v>100</v>
      </c>
      <c r="G16" s="14">
        <f t="shared" si="0"/>
        <v>32426.773870000005</v>
      </c>
      <c r="H16" s="14">
        <f t="shared" si="0"/>
        <v>99.999999999999986</v>
      </c>
      <c r="I16" s="14">
        <f t="shared" si="0"/>
        <v>15795.02606</v>
      </c>
      <c r="J16" s="14">
        <f t="shared" si="0"/>
        <v>99.999999999999986</v>
      </c>
      <c r="K16" s="14">
        <f t="shared" si="0"/>
        <v>16214.288760000014</v>
      </c>
      <c r="L16" s="14">
        <f t="shared" si="0"/>
        <v>99.999999999999986</v>
      </c>
      <c r="M16" s="14">
        <f t="shared" si="0"/>
        <v>257.10463000000004</v>
      </c>
      <c r="N16" s="14">
        <f t="shared" si="0"/>
        <v>99.999999999999986</v>
      </c>
      <c r="O16" s="14">
        <f t="shared" si="0"/>
        <v>160.35455000000002</v>
      </c>
      <c r="P16" s="14">
        <f>SUM(P4:P15)</f>
        <v>99.999999999999986</v>
      </c>
      <c r="Q16" s="1"/>
    </row>
    <row r="17" spans="1:17" ht="17.25" customHeight="1" x14ac:dyDescent="0.25">
      <c r="A17" s="13"/>
      <c r="B17" s="13"/>
      <c r="C17" s="14"/>
      <c r="D17" s="15"/>
      <c r="E17" s="14"/>
      <c r="F17" s="15"/>
      <c r="G17" s="14"/>
      <c r="H17" s="15"/>
      <c r="I17" s="14"/>
      <c r="J17" s="15"/>
      <c r="K17" s="14"/>
      <c r="L17" s="15"/>
      <c r="M17" s="14"/>
      <c r="N17" s="15"/>
      <c r="O17" s="14"/>
      <c r="P17" s="15"/>
      <c r="Q17" s="1"/>
    </row>
    <row r="18" spans="1:17" x14ac:dyDescent="0.25">
      <c r="A18" s="4" t="s">
        <v>0</v>
      </c>
    </row>
    <row r="19" spans="1:17" x14ac:dyDescent="0.25">
      <c r="A19" t="s">
        <v>40</v>
      </c>
    </row>
    <row r="20" spans="1:17" x14ac:dyDescent="0.25">
      <c r="A20" t="s">
        <v>41</v>
      </c>
    </row>
    <row r="21" spans="1:17" x14ac:dyDescent="0.25">
      <c r="A21" t="s">
        <v>45</v>
      </c>
    </row>
    <row r="23" spans="1:17" x14ac:dyDescent="0.25">
      <c r="A23" s="4" t="s">
        <v>25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</sheetData>
  <conditionalFormatting sqref="B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{46E03449-1776-48FF-A5F8-560856E6B4CB}</x14:id>
        </ext>
      </extLst>
    </cfRule>
  </conditionalFormatting>
  <pageMargins left="0.41083333333333333" right="0.39531250000000001" top="0.92718750000000005" bottom="0.75" header="0.3" footer="0.3"/>
  <pageSetup paperSize="9" scale="70" orientation="landscape" r:id="rId1"/>
  <headerFooter>
    <oddHeader>&amp;L&amp;G</oddHead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E03449-1776-48FF-A5F8-560856E6B4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30631-4E7D-4A75-9C7D-36786A57CA49}">
  <sheetPr>
    <pageSetUpPr fitToPage="1"/>
  </sheetPr>
  <dimension ref="A1:Q23"/>
  <sheetViews>
    <sheetView tabSelected="1" view="pageLayout" zoomScaleNormal="100" workbookViewId="0">
      <selection activeCell="A25" sqref="A25"/>
    </sheetView>
  </sheetViews>
  <sheetFormatPr defaultColWidth="2" defaultRowHeight="15" x14ac:dyDescent="0.25"/>
  <cols>
    <col min="1" max="1" width="7.42578125" bestFit="1" customWidth="1"/>
    <col min="2" max="2" width="26.42578125" customWidth="1"/>
    <col min="3" max="6" width="10" customWidth="1"/>
    <col min="7" max="7" width="20" customWidth="1"/>
    <col min="8" max="8" width="10" customWidth="1"/>
    <col min="9" max="9" width="11" customWidth="1"/>
    <col min="10" max="10" width="10" customWidth="1"/>
    <col min="11" max="11" width="12.85546875" customWidth="1"/>
    <col min="12" max="12" width="10.5703125" customWidth="1"/>
    <col min="13" max="13" width="13.28515625" customWidth="1"/>
    <col min="14" max="14" width="10.7109375" customWidth="1"/>
    <col min="15" max="15" width="11.28515625" customWidth="1"/>
    <col min="16" max="16" width="14.42578125" customWidth="1"/>
    <col min="17" max="17" width="3.85546875" customWidth="1"/>
  </cols>
  <sheetData>
    <row r="1" spans="1:17" ht="15" customHeight="1" x14ac:dyDescent="0.25">
      <c r="A1" s="17" t="s">
        <v>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 t="s">
        <v>2</v>
      </c>
      <c r="O2" s="19"/>
      <c r="P2" s="19"/>
    </row>
    <row r="3" spans="1:17" ht="74.25" customHeight="1" x14ac:dyDescent="0.25">
      <c r="A3" s="20" t="s">
        <v>26</v>
      </c>
      <c r="B3" s="21" t="s">
        <v>27</v>
      </c>
      <c r="C3" s="20" t="s">
        <v>28</v>
      </c>
      <c r="D3" s="20" t="s">
        <v>29</v>
      </c>
      <c r="E3" s="20" t="s">
        <v>30</v>
      </c>
      <c r="F3" s="20" t="s">
        <v>31</v>
      </c>
      <c r="G3" s="20" t="s">
        <v>42</v>
      </c>
      <c r="H3" s="20" t="s">
        <v>43</v>
      </c>
      <c r="I3" s="20" t="s">
        <v>32</v>
      </c>
      <c r="J3" s="20" t="s">
        <v>33</v>
      </c>
      <c r="K3" s="20" t="s">
        <v>34</v>
      </c>
      <c r="L3" s="20" t="s">
        <v>35</v>
      </c>
      <c r="M3" s="20" t="s">
        <v>36</v>
      </c>
      <c r="N3" s="20" t="s">
        <v>37</v>
      </c>
      <c r="O3" s="20" t="s">
        <v>38</v>
      </c>
      <c r="P3" s="20" t="s">
        <v>39</v>
      </c>
    </row>
    <row r="4" spans="1:17" x14ac:dyDescent="0.25">
      <c r="A4" s="5" t="s">
        <v>3</v>
      </c>
      <c r="B4" s="5" t="s">
        <v>12</v>
      </c>
      <c r="C4" s="8">
        <v>176</v>
      </c>
      <c r="D4" s="7">
        <v>4.5560445249805852</v>
      </c>
      <c r="E4" s="8">
        <v>1120</v>
      </c>
      <c r="F4" s="7">
        <v>4.7677834064109659</v>
      </c>
      <c r="G4" s="9">
        <v>1488.7223699999995</v>
      </c>
      <c r="H4" s="7">
        <v>4.3166222486764623</v>
      </c>
      <c r="I4" s="9">
        <v>990.00765999999999</v>
      </c>
      <c r="J4" s="7">
        <v>6.0639196895888077</v>
      </c>
      <c r="K4" s="9">
        <v>495.27565999999996</v>
      </c>
      <c r="L4" s="7">
        <v>2.800081412028891</v>
      </c>
      <c r="M4" s="9">
        <v>3.4390300000000003</v>
      </c>
      <c r="N4" s="7">
        <v>1.1728574972496579</v>
      </c>
      <c r="O4" s="10" t="s">
        <v>24</v>
      </c>
      <c r="P4" s="11" t="s">
        <v>24</v>
      </c>
      <c r="Q4" s="2"/>
    </row>
    <row r="5" spans="1:17" x14ac:dyDescent="0.25">
      <c r="A5" s="5" t="s">
        <v>4</v>
      </c>
      <c r="B5" s="5" t="s">
        <v>13</v>
      </c>
      <c r="C5" s="8">
        <v>600</v>
      </c>
      <c r="D5" s="7">
        <v>15.531969971524722</v>
      </c>
      <c r="E5" s="8">
        <v>4688</v>
      </c>
      <c r="F5" s="7">
        <v>19.956579115405901</v>
      </c>
      <c r="G5" s="9">
        <v>9023.4789700000001</v>
      </c>
      <c r="H5" s="7">
        <v>26.164012086663401</v>
      </c>
      <c r="I5" s="9">
        <v>5660.4406200000012</v>
      </c>
      <c r="J5" s="7">
        <v>34.670900755824746</v>
      </c>
      <c r="K5" s="9">
        <v>3184.5952799999977</v>
      </c>
      <c r="L5" s="7">
        <v>18.004369623903859</v>
      </c>
      <c r="M5" s="16">
        <v>29.147700000000004</v>
      </c>
      <c r="N5" s="12">
        <v>9.9406223477503417</v>
      </c>
      <c r="O5" s="16">
        <v>149.29534000000001</v>
      </c>
      <c r="P5" s="12">
        <v>82.569649922515936</v>
      </c>
      <c r="Q5" s="1"/>
    </row>
    <row r="6" spans="1:17" x14ac:dyDescent="0.25">
      <c r="A6" s="5" t="s">
        <v>5</v>
      </c>
      <c r="B6" s="5" t="s">
        <v>14</v>
      </c>
      <c r="C6" s="8">
        <v>112</v>
      </c>
      <c r="D6" s="7">
        <v>2.8993010613512813</v>
      </c>
      <c r="E6" s="8">
        <v>1092</v>
      </c>
      <c r="F6" s="7">
        <v>4.6485888212506916</v>
      </c>
      <c r="G6" s="9">
        <v>935.4044400000007</v>
      </c>
      <c r="H6" s="7">
        <v>2.7122502479859634</v>
      </c>
      <c r="I6" s="9">
        <v>431.85236000000009</v>
      </c>
      <c r="J6" s="7">
        <v>2.6451492595515824</v>
      </c>
      <c r="K6" s="9">
        <v>503.55210999999986</v>
      </c>
      <c r="L6" s="7">
        <v>2.8468729983599985</v>
      </c>
      <c r="M6" s="10" t="s">
        <v>24</v>
      </c>
      <c r="N6" s="11" t="s">
        <v>24</v>
      </c>
      <c r="O6" s="10" t="s">
        <v>24</v>
      </c>
      <c r="P6" s="11" t="s">
        <v>24</v>
      </c>
      <c r="Q6" s="1"/>
    </row>
    <row r="7" spans="1:17" x14ac:dyDescent="0.25">
      <c r="A7" s="5" t="s">
        <v>6</v>
      </c>
      <c r="B7" s="5" t="s">
        <v>15</v>
      </c>
      <c r="C7" s="8">
        <v>533</v>
      </c>
      <c r="D7" s="7">
        <v>13.797566658037793</v>
      </c>
      <c r="E7" s="8">
        <v>3130</v>
      </c>
      <c r="F7" s="7">
        <v>13.324251841130646</v>
      </c>
      <c r="G7" s="9">
        <v>4360.0434400000013</v>
      </c>
      <c r="H7" s="7">
        <v>12.642156051097606</v>
      </c>
      <c r="I7" s="9">
        <v>1388.3508500000005</v>
      </c>
      <c r="J7" s="7">
        <v>8.5038211273762876</v>
      </c>
      <c r="K7" s="9">
        <v>2952.5822400000034</v>
      </c>
      <c r="L7" s="7">
        <v>16.69266494483221</v>
      </c>
      <c r="M7" s="16">
        <v>10.77657</v>
      </c>
      <c r="N7" s="7">
        <v>3.6752749813568784</v>
      </c>
      <c r="O7" s="16">
        <v>8.3337599999999998</v>
      </c>
      <c r="P7" s="12">
        <v>4.6090899135784573</v>
      </c>
      <c r="Q7" s="1"/>
    </row>
    <row r="8" spans="1:17" x14ac:dyDescent="0.25">
      <c r="A8" s="5" t="s">
        <v>7</v>
      </c>
      <c r="B8" s="5" t="s">
        <v>16</v>
      </c>
      <c r="C8" s="8">
        <v>79</v>
      </c>
      <c r="D8" s="7">
        <v>2.0450427129174216</v>
      </c>
      <c r="E8" s="8">
        <v>562</v>
      </c>
      <c r="F8" s="7">
        <v>2.3924056021455025</v>
      </c>
      <c r="G8" s="9">
        <v>795.06110000000001</v>
      </c>
      <c r="H8" s="7">
        <v>2.3053179709506098</v>
      </c>
      <c r="I8" s="9">
        <v>517.43259999999998</v>
      </c>
      <c r="J8" s="7">
        <v>3.1693388424642386</v>
      </c>
      <c r="K8" s="9">
        <v>272.89136000000002</v>
      </c>
      <c r="L8" s="7">
        <v>1.5428136012968707</v>
      </c>
      <c r="M8" s="16">
        <v>4.7371300000000005</v>
      </c>
      <c r="N8" s="12">
        <v>1.6155655623667931</v>
      </c>
      <c r="O8" s="10" t="s">
        <v>24</v>
      </c>
      <c r="P8" s="11" t="s">
        <v>24</v>
      </c>
      <c r="Q8" s="1"/>
    </row>
    <row r="9" spans="1:17" x14ac:dyDescent="0.25">
      <c r="A9" s="5" t="s">
        <v>8</v>
      </c>
      <c r="B9" s="5" t="s">
        <v>17</v>
      </c>
      <c r="C9" s="8">
        <v>119</v>
      </c>
      <c r="D9" s="7">
        <v>3.0805073776857363</v>
      </c>
      <c r="E9" s="8">
        <v>530</v>
      </c>
      <c r="F9" s="7">
        <v>2.2561832191051892</v>
      </c>
      <c r="G9" s="9">
        <v>1091.02882</v>
      </c>
      <c r="H9" s="7">
        <v>3.1634906368467006</v>
      </c>
      <c r="I9" s="9">
        <v>420.57784000000015</v>
      </c>
      <c r="J9" s="7">
        <v>2.5760914263842487</v>
      </c>
      <c r="K9" s="9">
        <v>666.09927000000005</v>
      </c>
      <c r="L9" s="7">
        <v>3.7658466489005615</v>
      </c>
      <c r="M9" s="16">
        <v>2.8527300000000002</v>
      </c>
      <c r="N9" s="12">
        <v>0.97290392003821324</v>
      </c>
      <c r="O9" s="16">
        <v>1.49899</v>
      </c>
      <c r="P9" s="12">
        <v>0.82903511614864989</v>
      </c>
      <c r="Q9" s="1"/>
    </row>
    <row r="10" spans="1:17" x14ac:dyDescent="0.25">
      <c r="A10" s="5" t="s">
        <v>9</v>
      </c>
      <c r="B10" s="5" t="s">
        <v>18</v>
      </c>
      <c r="C10" s="8">
        <v>245</v>
      </c>
      <c r="D10" s="7">
        <v>6.3422210717059277</v>
      </c>
      <c r="E10" s="8">
        <v>2196</v>
      </c>
      <c r="F10" s="7">
        <v>9.3482610361415013</v>
      </c>
      <c r="G10" s="9">
        <v>1880.6724699999997</v>
      </c>
      <c r="H10" s="7">
        <v>5.4531004504723857</v>
      </c>
      <c r="I10" s="9">
        <v>936.54110000000048</v>
      </c>
      <c r="J10" s="7">
        <v>5.7364303791337976</v>
      </c>
      <c r="K10" s="9">
        <v>905.44771999999932</v>
      </c>
      <c r="L10" s="7">
        <v>5.1190226677724038</v>
      </c>
      <c r="M10" s="9">
        <v>38.683660000000003</v>
      </c>
      <c r="N10" s="7">
        <v>13.192795832562293</v>
      </c>
      <c r="O10" s="10" t="s">
        <v>24</v>
      </c>
      <c r="P10" s="11" t="s">
        <v>24</v>
      </c>
      <c r="Q10" s="1"/>
    </row>
    <row r="11" spans="1:17" x14ac:dyDescent="0.25">
      <c r="A11" s="5" t="s">
        <v>10</v>
      </c>
      <c r="B11" s="5" t="s">
        <v>19</v>
      </c>
      <c r="C11" s="8">
        <v>1110</v>
      </c>
      <c r="D11" s="7">
        <v>28.734144447320737</v>
      </c>
      <c r="E11" s="8">
        <v>5339</v>
      </c>
      <c r="F11" s="7">
        <v>22.727853220382276</v>
      </c>
      <c r="G11" s="9">
        <v>7866.9687499999864</v>
      </c>
      <c r="H11" s="7">
        <v>22.810654975173385</v>
      </c>
      <c r="I11" s="9">
        <v>1866.97954</v>
      </c>
      <c r="J11" s="7">
        <v>11.435481208969087</v>
      </c>
      <c r="K11" s="9">
        <v>5953.8314299999874</v>
      </c>
      <c r="L11" s="7">
        <v>33.660472467991575</v>
      </c>
      <c r="M11" s="9">
        <v>43.378670000000007</v>
      </c>
      <c r="N11" s="7">
        <v>14.793996659005252</v>
      </c>
      <c r="O11" s="16">
        <v>2.7790400000000002</v>
      </c>
      <c r="P11" s="12">
        <v>1.536982734495723</v>
      </c>
      <c r="Q11" s="1"/>
    </row>
    <row r="12" spans="1:17" x14ac:dyDescent="0.25">
      <c r="A12" s="5" t="s">
        <v>11</v>
      </c>
      <c r="B12" s="5" t="s">
        <v>20</v>
      </c>
      <c r="C12" s="8">
        <v>358</v>
      </c>
      <c r="D12" s="7">
        <v>9.2674087496764166</v>
      </c>
      <c r="E12" s="8">
        <v>1495</v>
      </c>
      <c r="F12" s="7">
        <v>6.3641394576646375</v>
      </c>
      <c r="G12" s="9">
        <v>1932.4610200000004</v>
      </c>
      <c r="H12" s="7">
        <v>5.6032638467251719</v>
      </c>
      <c r="I12" s="9">
        <v>845.36761000000013</v>
      </c>
      <c r="J12" s="7">
        <v>5.177981446345207</v>
      </c>
      <c r="K12" s="9">
        <v>1050.0879299999999</v>
      </c>
      <c r="L12" s="7">
        <v>5.9367579133383925</v>
      </c>
      <c r="M12" s="9">
        <v>18.101230000000001</v>
      </c>
      <c r="N12" s="7">
        <v>6.173299830167351</v>
      </c>
      <c r="O12" s="16">
        <v>18.90427</v>
      </c>
      <c r="P12" s="12">
        <v>10.45524231326122</v>
      </c>
      <c r="Q12" s="1"/>
    </row>
    <row r="13" spans="1:17" x14ac:dyDescent="0.25">
      <c r="A13" s="6">
        <v>10</v>
      </c>
      <c r="B13" s="5" t="s">
        <v>21</v>
      </c>
      <c r="C13" s="8">
        <v>84</v>
      </c>
      <c r="D13" s="7">
        <v>2.1744757960134611</v>
      </c>
      <c r="E13" s="8">
        <v>470</v>
      </c>
      <c r="F13" s="7">
        <v>2.0007662509046016</v>
      </c>
      <c r="G13" s="9">
        <v>316.57945000000001</v>
      </c>
      <c r="H13" s="7">
        <v>0.9179373702457081</v>
      </c>
      <c r="I13" s="9">
        <v>125.20815999999999</v>
      </c>
      <c r="J13" s="7">
        <v>0.76691550722060653</v>
      </c>
      <c r="K13" s="9">
        <v>191.37128999999996</v>
      </c>
      <c r="L13" s="7">
        <v>1.0819332246712676</v>
      </c>
      <c r="M13" s="10" t="s">
        <v>24</v>
      </c>
      <c r="N13" s="11" t="s">
        <v>24</v>
      </c>
      <c r="O13" s="10" t="s">
        <v>24</v>
      </c>
      <c r="P13" s="11" t="s">
        <v>24</v>
      </c>
      <c r="Q13" s="1"/>
    </row>
    <row r="14" spans="1:17" x14ac:dyDescent="0.25">
      <c r="A14" s="6">
        <v>11</v>
      </c>
      <c r="B14" s="5" t="s">
        <v>22</v>
      </c>
      <c r="C14" s="8">
        <v>204</v>
      </c>
      <c r="D14" s="7">
        <v>5.2808697903184054</v>
      </c>
      <c r="E14" s="8">
        <v>1167</v>
      </c>
      <c r="F14" s="7">
        <v>4.9678600315014263</v>
      </c>
      <c r="G14" s="9">
        <v>2954.3195000000005</v>
      </c>
      <c r="H14" s="7">
        <v>8.5661917496401472</v>
      </c>
      <c r="I14" s="9">
        <v>2327.3786</v>
      </c>
      <c r="J14" s="7">
        <v>14.255482546132658</v>
      </c>
      <c r="K14" s="9">
        <v>624.82706999999994</v>
      </c>
      <c r="L14" s="7">
        <v>3.532510893912038</v>
      </c>
      <c r="M14" s="9">
        <v>2.11381</v>
      </c>
      <c r="N14" s="7">
        <v>0.72090034290520855</v>
      </c>
      <c r="O14" s="10" t="s">
        <v>24</v>
      </c>
      <c r="P14" s="11" t="s">
        <v>24</v>
      </c>
      <c r="Q14" s="1"/>
    </row>
    <row r="15" spans="1:17" x14ac:dyDescent="0.25">
      <c r="A15" s="6">
        <v>12</v>
      </c>
      <c r="B15" s="5" t="s">
        <v>23</v>
      </c>
      <c r="C15" s="8">
        <v>243</v>
      </c>
      <c r="D15" s="7">
        <v>6.2904478384675127</v>
      </c>
      <c r="E15" s="8">
        <v>1702</v>
      </c>
      <c r="F15" s="7">
        <v>7.2453279979566645</v>
      </c>
      <c r="G15" s="9">
        <v>1843.3914600000001</v>
      </c>
      <c r="H15" s="7">
        <v>5.3450023655224514</v>
      </c>
      <c r="I15" s="9">
        <v>816.06312000000003</v>
      </c>
      <c r="J15" s="7">
        <v>4.9984878110087294</v>
      </c>
      <c r="K15" s="9">
        <v>887.34077999999988</v>
      </c>
      <c r="L15" s="7">
        <v>5.0166536029919531</v>
      </c>
      <c r="M15" s="9">
        <v>139.98752999999999</v>
      </c>
      <c r="N15" s="7">
        <v>47.741783026598021</v>
      </c>
      <c r="O15" s="10" t="s">
        <v>24</v>
      </c>
      <c r="P15" s="11" t="s">
        <v>24</v>
      </c>
      <c r="Q15" s="3"/>
    </row>
    <row r="16" spans="1:17" ht="17.25" customHeight="1" x14ac:dyDescent="0.25">
      <c r="A16" s="13" t="s">
        <v>1</v>
      </c>
      <c r="B16" s="13"/>
      <c r="C16" s="14">
        <f>SUM(C4:C15)</f>
        <v>3863</v>
      </c>
      <c r="D16" s="14">
        <f t="shared" ref="D16:O16" si="0">SUM(D4:D15)</f>
        <v>100.00000000000001</v>
      </c>
      <c r="E16" s="14">
        <f t="shared" si="0"/>
        <v>23491</v>
      </c>
      <c r="F16" s="14">
        <f t="shared" si="0"/>
        <v>100</v>
      </c>
      <c r="G16" s="14">
        <f t="shared" si="0"/>
        <v>34488.131789999992</v>
      </c>
      <c r="H16" s="14">
        <f t="shared" si="0"/>
        <v>100</v>
      </c>
      <c r="I16" s="14">
        <f t="shared" si="0"/>
        <v>16326.200060000003</v>
      </c>
      <c r="J16" s="14">
        <f t="shared" si="0"/>
        <v>100</v>
      </c>
      <c r="K16" s="14">
        <f t="shared" si="0"/>
        <v>17687.902139999984</v>
      </c>
      <c r="L16" s="14">
        <f t="shared" si="0"/>
        <v>100.00000000000003</v>
      </c>
      <c r="M16" s="14">
        <f t="shared" si="0"/>
        <v>293.21805999999998</v>
      </c>
      <c r="N16" s="14">
        <f t="shared" si="0"/>
        <v>100.00000000000001</v>
      </c>
      <c r="O16" s="14">
        <f t="shared" si="0"/>
        <v>180.81140000000002</v>
      </c>
      <c r="P16" s="14">
        <f>SUM(P4:P15)</f>
        <v>99.999999999999986</v>
      </c>
      <c r="Q16" s="1"/>
    </row>
    <row r="17" spans="1:17" ht="17.25" customHeight="1" x14ac:dyDescent="0.25">
      <c r="A17" s="13"/>
      <c r="B17" s="13"/>
      <c r="C17" s="14"/>
      <c r="D17" s="15"/>
      <c r="E17" s="14"/>
      <c r="F17" s="15"/>
      <c r="G17" s="14"/>
      <c r="H17" s="15"/>
      <c r="I17" s="14"/>
      <c r="J17" s="15"/>
      <c r="K17" s="14"/>
      <c r="L17" s="15"/>
      <c r="M17" s="14"/>
      <c r="N17" s="15"/>
      <c r="O17" s="14"/>
      <c r="P17" s="15"/>
      <c r="Q17" s="1"/>
    </row>
    <row r="18" spans="1:17" x14ac:dyDescent="0.25">
      <c r="A18" s="4" t="s">
        <v>0</v>
      </c>
    </row>
    <row r="19" spans="1:17" x14ac:dyDescent="0.25">
      <c r="A19" t="s">
        <v>40</v>
      </c>
    </row>
    <row r="20" spans="1:17" x14ac:dyDescent="0.25">
      <c r="A20" t="s">
        <v>41</v>
      </c>
    </row>
    <row r="21" spans="1:17" x14ac:dyDescent="0.25">
      <c r="A21" t="s">
        <v>45</v>
      </c>
    </row>
    <row r="23" spans="1:17" x14ac:dyDescent="0.25">
      <c r="A23" s="4" t="s">
        <v>25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</sheetData>
  <conditionalFormatting sqref="B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{D23D4651-D395-4F07-9487-9070A0B4A1C2}</x14:id>
        </ext>
      </extLst>
    </cfRule>
  </conditionalFormatting>
  <pageMargins left="0.41083333333333333" right="0.39531250000000001" top="0.92718750000000005" bottom="0.75" header="0.3" footer="0.3"/>
  <pageSetup paperSize="9" scale="70" orientation="landscape" r:id="rId1"/>
  <headerFooter>
    <oddHeader>&amp;L&amp;G</oddHead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3D4651-D395-4F07-9487-9070A0B4A1C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1-2025</vt:lpstr>
      <vt:lpstr>2-2025</vt:lpstr>
      <vt:lpstr>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2016-02-10T15:45:01Z</dcterms:created>
  <dcterms:modified xsi:type="dcterms:W3CDTF">2025-04-10T13:45:17Z</dcterms:modified>
</cp:coreProperties>
</file>