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8_{E292FEC2-4085-4529-B5EA-0FEEC895541D}" xr6:coauthVersionLast="47" xr6:coauthVersionMax="47" xr10:uidLastSave="{00000000-0000-0000-0000-000000000000}"/>
  <bookViews>
    <workbookView xWindow="-120" yWindow="-120" windowWidth="38640" windowHeight="21120" tabRatio="699" activeTab="2" xr2:uid="{00000000-000D-0000-FFFF-FFFF00000000}"/>
  </bookViews>
  <sheets>
    <sheet name="1-2025" sheetId="66" r:id="rId1"/>
    <sheet name="2-2025" sheetId="67" r:id="rId2"/>
    <sheet name="3-2025" sheetId="68" r:id="rId3"/>
  </sheet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68" l="1"/>
  <c r="O24" i="68"/>
  <c r="N24" i="68"/>
  <c r="M24" i="68"/>
  <c r="L24" i="68"/>
  <c r="K24" i="68"/>
  <c r="J24" i="68"/>
  <c r="I24" i="68"/>
  <c r="H24" i="68"/>
  <c r="G24" i="68"/>
  <c r="F24" i="68"/>
  <c r="E24" i="68"/>
  <c r="D24" i="68"/>
  <c r="C24" i="68"/>
  <c r="P24" i="67"/>
  <c r="O24" i="67"/>
  <c r="N24" i="67"/>
  <c r="M24" i="67"/>
  <c r="L24" i="67"/>
  <c r="K24" i="67"/>
  <c r="J24" i="67"/>
  <c r="I24" i="67"/>
  <c r="H24" i="67"/>
  <c r="G24" i="67"/>
  <c r="F24" i="67"/>
  <c r="E24" i="67"/>
  <c r="D24" i="67"/>
  <c r="C24" i="67"/>
  <c r="F24" i="66"/>
  <c r="P24" i="66" l="1"/>
  <c r="O24" i="66"/>
  <c r="N24" i="66"/>
  <c r="M24" i="66"/>
  <c r="L24" i="66"/>
  <c r="K24" i="66"/>
  <c r="J24" i="66"/>
  <c r="I24" i="66"/>
  <c r="H24" i="66"/>
  <c r="G24" i="66"/>
  <c r="E24" i="66"/>
  <c r="D24" i="66"/>
  <c r="C24" i="66"/>
</calcChain>
</file>

<file path=xl/sharedStrings.xml><?xml version="1.0" encoding="utf-8"?>
<sst xmlns="http://schemas.openxmlformats.org/spreadsheetml/2006/main" count="368" uniqueCount="67">
  <si>
    <t>*Število zadev v blokadah pomeni število posamičnih zadev, ki se nanašajo na neporavnane obveznosti.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</si>
  <si>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</si>
  <si>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</si>
  <si>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</si>
  <si>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</si>
  <si>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</si>
  <si>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</si>
  <si>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</si>
  <si>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</si>
  <si>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</si>
  <si>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</si>
  <si>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</si>
  <si>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</si>
  <si>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</si>
  <si>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</si>
  <si>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</si>
  <si>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</si>
  <si>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</si>
  <si>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</si>
  <si>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</si>
  <si>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GRADBENIŠTVO</t>
  </si>
  <si>
    <t>FINANČNE IN ZAVAROVALNIŠKE DEJ.</t>
  </si>
  <si>
    <t>DRUGE RAZNOVRSTNE POSLOVNE DEJ.</t>
  </si>
  <si>
    <t>IZOBRAŽEVANJE</t>
  </si>
  <si>
    <t>ZDRAVSTVO IN SOCIALNO VARSTVO</t>
  </si>
  <si>
    <t>DRUGE DEJAVNOSTI</t>
  </si>
  <si>
    <t>PREDELOVALNE DEJAVNOSTI</t>
  </si>
  <si>
    <t>Področje dejavnosti</t>
  </si>
  <si>
    <t>SKUPAJ</t>
  </si>
  <si>
    <t>-</t>
  </si>
  <si>
    <t>Vir podatkov: evidenca o dospelih neporavnanih obveznostih poslovnih subjektov pri ponudnikih plačilnih storitev.</t>
  </si>
  <si>
    <t>( v 000)</t>
  </si>
  <si>
    <t>Delež v %</t>
  </si>
  <si>
    <t>Število zadev v blokadah*</t>
  </si>
  <si>
    <t>SKUPAJ: Povprečni dnevni znesek dospelih neporavnanih obveznosti</t>
  </si>
  <si>
    <t>Od tega: sodni sklepi o izvršbi</t>
  </si>
  <si>
    <t>Od tega: davčni dolg in stroški davčne izvršbe</t>
  </si>
  <si>
    <t>Od tega: zakonite preživnine, odškodnine za škodo….</t>
  </si>
  <si>
    <t>Od tega: izvršnice</t>
  </si>
  <si>
    <t>Število subjektov</t>
  </si>
  <si>
    <t>Delež subjektov v %</t>
  </si>
  <si>
    <t>Delež blokad v %</t>
  </si>
  <si>
    <t>Delež sodnih sklepov v %</t>
  </si>
  <si>
    <t>Delež davčnega dolga v %</t>
  </si>
  <si>
    <t>Delež preživnin in odškodnin v %</t>
  </si>
  <si>
    <t>Delež izvršnic v %</t>
  </si>
  <si>
    <t>Šifra</t>
  </si>
  <si>
    <t>T</t>
  </si>
  <si>
    <t>Pravne osebe z dospelimi neporavnanimi obveznostmi nad 5 dni neprekinjeno po področjih dejavnosti - januar 2025</t>
  </si>
  <si>
    <t>Metodološko pojasnilo: Evidenca vsebuje le neporavnane obveznosti iz naslova sodnih sklepov o izvršbi, iz naslova davčnega dolga in stroškov davčne izvršbe ter iz naslova zakonite preživnine, odškodnine za škodo, nastalo zaradi prizadetega</t>
  </si>
  <si>
    <t xml:space="preserve">neporavnanih obveznosti iz naslova neplačanih računov med upniki in dolžniki. </t>
  </si>
  <si>
    <t xml:space="preserve">zdravja, odškodnine zaradi izgube delovne zmožnosti ali odškodnine zaradi smrti preživljavca, od 29.12.2012 dalje pa tudi dospele neporavnane obveznosti iz naslova izvršnice do uvedbe postopkov zaradi insolventnosti, ne pa tudi ostalih </t>
  </si>
  <si>
    <t>KMETIJSTVO IN LOV, GOZDARSTVO, RIBIŠTVO</t>
  </si>
  <si>
    <t>RUDARSTVO</t>
  </si>
  <si>
    <t>TRGOVINA</t>
  </si>
  <si>
    <t>PREVOZ IN SKLADIŠČENJE</t>
  </si>
  <si>
    <t>NASTANITVENE IN GOSTINSKE DEJAVNOSTI</t>
  </si>
  <si>
    <t>ZALOŽ., RADIODIF.TER PROD.IN DISTR.VSEBIN</t>
  </si>
  <si>
    <t>POSLOVANJE Z NEPREMIČNINAMI</t>
  </si>
  <si>
    <t>STROKOVNE, ZNANSTVENE IN TEHNIČNE DEJ.</t>
  </si>
  <si>
    <t>JAVNA UPRAVA IN OBRAMBA,OBV.SOC.VARNOST</t>
  </si>
  <si>
    <t>KULTURNE, ŠPORTNE IN REKREACIJSKE DEJ.</t>
  </si>
  <si>
    <t>OSK. Z EL.ENERG., PLINOM, PARO IN HLAD.ZR.</t>
  </si>
  <si>
    <t>OSKR.Z VODO, RAV.Z ODPL., ODP., SAN.OKOLJA</t>
  </si>
  <si>
    <t>TELEK., RAČ.PR., SV., RAČ.INFR.IDR.INF.STR.</t>
  </si>
  <si>
    <t>Pravne osebe z dospelimi neporavnanimi obveznostmi nad 5 dni neprekinjeno po področjih dejavnosti - februar 2025</t>
  </si>
  <si>
    <t>Pravne osebe z dospelimi neporavnanimi obveznostmi nad 5 dni neprekinjeno po področjih dejavnosti - marec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</si>
</sst>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472C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2" borderId="0" applyNumberFormat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/>
    <xf numFmtId="0" fontId="9" fillId="0" borderId="0" xfId="0" applyFont="1"/>
    <xf numFmtId="0" fontId="0" fillId="0" borderId="0" xfId="0" applyAlignment="1">
      <alignment horizontal="center" vertical="center" wrapText="1"/>
    </xf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left" wrapText="1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3" borderId="0" xfId="3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1" applyFont="1"/>
    <xf numFmtId="164" fontId="0" fillId="0" borderId="0" xfId="1" applyNumberFormat="1" applyFont="1" applyAlignment="1">
      <alignment horizontal="center"/>
    </xf>
    <xf numFmtId="3" fontId="0" fillId="0" borderId="0" xfId="0" quotePrefix="1" applyNumberFormat="1" applyAlignment="1">
      <alignment horizontal="center"/>
    </xf>
    <xf numFmtId="3" fontId="11" fillId="0" borderId="0" xfId="0" applyNumberFormat="1" applyFont="1"/>
    <xf numFmtId="164" fontId="11" fillId="0" borderId="0" xfId="0" applyNumberFormat="1" applyFont="1"/>
    <xf numFmtId="164" fontId="0" fillId="0" borderId="0" xfId="1" applyNumberFormat="1" applyFont="1" applyAlignment="1">
      <alignment horizontal="right"/>
    </xf>
    <xf numFmtId="3" fontId="0" fillId="0" borderId="0" xfId="1" applyNumberFormat="1" applyFont="1" applyAlignment="1">
      <alignment horizontal="center"/>
    </xf>
    <xf numFmtId="3" fontId="0" fillId="0" borderId="0" xfId="1" applyNumberFormat="1" applyFont="1" applyAlignment="1">
      <alignment horizontal="right"/>
    </xf>
  </cellXfs>
  <cellStyles count="4">
    <cellStyle name="Navadno" xfId="0" builtinId="0"/>
    <cellStyle name="Navadno 2" xfId="1" xr:uid="{00000000-0005-0000-0000-000001000000}"/>
    <cellStyle name="Navadno 3" xfId="2" xr:uid="{00000000-0005-0000-0000-000002000000}"/>
    <cellStyle name="Poudarek1" xfId="3" builtinId="29"/>
  </cellStyles>
  <dxfs count="48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rgb="FF4472C4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rgb="FF4472C4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rgb="FF4472C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4472C4"/>
      <color rgb="FFC0C0C0"/>
      <color rgb="FF333333"/>
      <color rgb="FF646464"/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80F1F9-C714-4000-9B8F-06687972F666}" name="Tabela135627891011121323456789101112142345678910111223" displayName="Tabela135627891011121323456789101112142345678910111223" ref="A3:P24" totalsRowShown="0" headerRowDxfId="47" headerRowCellStyle="Poudarek1">
  <tableColumns count="16">
    <tableColumn id="1" xr3:uid="{5CE0D680-F9DA-476E-858F-C90DB152E0CF}" name="Šifra" dataDxfId="46" dataCellStyle="Navadno 2"/>
    <tableColumn id="2" xr3:uid="{FEB7F26B-133B-4850-9271-C59AA76296C8}" name="Področje dejavnosti" dataDxfId="45" dataCellStyle="Navadno 2"/>
    <tableColumn id="3" xr3:uid="{3B970556-22D4-4DF3-BCBE-42E637AC92F6}" name="Število subjektov" dataDxfId="44" dataCellStyle="Navadno 2"/>
    <tableColumn id="4" xr3:uid="{02DB62C1-4D5A-4310-A469-93A5FB94FAA2}" name="Delež subjektov v %" dataDxfId="43" dataCellStyle="Navadno 2"/>
    <tableColumn id="5" xr3:uid="{6A34F9D3-8CFA-4DBB-9672-C174F5D94AE7}" name="Število zadev v blokadah*" dataCellStyle="Navadno 2"/>
    <tableColumn id="6" xr3:uid="{97CB2996-100A-44E5-AD4F-3D5238CA34A4}" name="Delež blokad v %" dataDxfId="42" dataCellStyle="Navadno 2"/>
    <tableColumn id="7" xr3:uid="{8FC70EE3-4D0F-4AFD-9F25-4BECF5F37CD2}" name="SKUPAJ: Povprečni dnevni znesek dospelih neporavnanih obveznosti" dataDxfId="41" dataCellStyle="Navadno 2"/>
    <tableColumn id="8" xr3:uid="{58B43B0F-486B-4F34-9A24-B51AFFA0B075}" name="Delež v %" dataDxfId="40" dataCellStyle="Navadno 2"/>
    <tableColumn id="9" xr3:uid="{E57AA579-DF6A-4985-9F0F-14CA39B39E1F}" name="Od tega: sodni sklepi o izvršbi" dataDxfId="39" dataCellStyle="Navadno 2"/>
    <tableColumn id="10" xr3:uid="{09AC9557-A8B0-4901-A58E-0832E0ECA0B0}" name="Delež sodnih sklepov v %" dataDxfId="38" dataCellStyle="Navadno 2"/>
    <tableColumn id="11" xr3:uid="{12717FC7-D473-4DEE-8F9D-BD29BE844447}" name="Od tega: davčni dolg in stroški davčne izvršbe" dataDxfId="37" dataCellStyle="Navadno 2"/>
    <tableColumn id="12" xr3:uid="{6785356B-62C5-4ED7-AAB6-8AC428A45C85}" name="Delež davčnega dolga v %" dataDxfId="36" dataCellStyle="Navadno 2"/>
    <tableColumn id="13" xr3:uid="{D070DA09-B43A-48C8-B764-B7F24B82EE31}" name="Od tega: zakonite preživnine, odškodnine za škodo…." dataDxfId="35" dataCellStyle="Navadno 2"/>
    <tableColumn id="14" xr3:uid="{347FB087-BB09-47B6-ADF8-91F6432465AD}" name="Delež preživnin in odškodnin v %" dataDxfId="34" dataCellStyle="Navadno 2"/>
    <tableColumn id="15" xr3:uid="{6503C47D-2A41-46C2-A52D-5086D8F8F3EB}" name="Od tega: izvršnice" dataDxfId="33" dataCellStyle="Navadno 2"/>
    <tableColumn id="16" xr3:uid="{0629532A-B81F-4413-8A17-11DB57BAD23D}" name="Delež izvršnic v %" dataDxfId="3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4A9DD1-408A-4EE8-B6C0-4D8B422BFB62}" name="Tabela1356278910111213234567891011121423456789101112232" displayName="Tabela1356278910111213234567891011121423456789101112232" ref="A3:P24" totalsRowShown="0" headerRowDxfId="31" headerRowCellStyle="Poudarek1">
  <tableColumns count="16">
    <tableColumn id="1" xr3:uid="{B7673C80-A6D1-4D20-852B-B74EE6C7F49D}" name="Šifra" dataDxfId="30" dataCellStyle="Navadno 2"/>
    <tableColumn id="2" xr3:uid="{65EEC75D-C7F6-4C88-BEE2-EE5D72D43601}" name="Področje dejavnosti" dataDxfId="29" dataCellStyle="Navadno 2"/>
    <tableColumn id="3" xr3:uid="{9EC722EF-CF59-4E9F-B200-344EC2BE9E3E}" name="Število subjektov" dataDxfId="28" dataCellStyle="Navadno 2"/>
    <tableColumn id="4" xr3:uid="{246C2EC5-69A6-48A9-8512-D7D76D8C289E}" name="Delež subjektov v %" dataDxfId="27" dataCellStyle="Navadno 2"/>
    <tableColumn id="5" xr3:uid="{27E33DE1-8599-4095-B9EC-8F7031E501DE}" name="Število zadev v blokadah*" dataCellStyle="Navadno 2"/>
    <tableColumn id="6" xr3:uid="{51AD1EDB-8858-46C9-BEF6-DC5EC6D396C0}" name="Delež blokad v %" dataDxfId="26" dataCellStyle="Navadno 2"/>
    <tableColumn id="7" xr3:uid="{03EFD3B8-8010-41CF-BFA0-C44E780015E0}" name="SKUPAJ: Povprečni dnevni znesek dospelih neporavnanih obveznosti" dataDxfId="25" dataCellStyle="Navadno 2"/>
    <tableColumn id="8" xr3:uid="{B0AB7A9D-46FE-41FC-9F78-932BA2A334CE}" name="Delež v %" dataDxfId="24" dataCellStyle="Navadno 2"/>
    <tableColumn id="9" xr3:uid="{EA35D420-9688-43C2-9D36-8B16143A8359}" name="Od tega: sodni sklepi o izvršbi" dataDxfId="23" dataCellStyle="Navadno 2"/>
    <tableColumn id="10" xr3:uid="{98ED3C2C-3BB2-4950-9965-F88B10AA8B7B}" name="Delež sodnih sklepov v %" dataDxfId="22" dataCellStyle="Navadno 2"/>
    <tableColumn id="11" xr3:uid="{7BED7AA8-C101-45AE-AEC5-0EE767E0D972}" name="Od tega: davčni dolg in stroški davčne izvršbe" dataDxfId="21" dataCellStyle="Navadno 2"/>
    <tableColumn id="12" xr3:uid="{B6AA12D4-363D-49A1-B76F-DD8B1129A7F2}" name="Delež davčnega dolga v %" dataDxfId="20" dataCellStyle="Navadno 2"/>
    <tableColumn id="13" xr3:uid="{18B1DEAC-FC31-4AA7-B2A8-748FC7CE2DA9}" name="Od tega: zakonite preživnine, odškodnine za škodo…." dataDxfId="19" dataCellStyle="Navadno 2"/>
    <tableColumn id="14" xr3:uid="{BAC3A251-17BE-46F9-B072-DC59746713F1}" name="Delež preživnin in odškodnin v %" dataDxfId="18" dataCellStyle="Navadno 2"/>
    <tableColumn id="15" xr3:uid="{EC9E81EA-E60B-421F-8342-1C957FD41943}" name="Od tega: izvršnice" dataDxfId="17" dataCellStyle="Navadno 2"/>
    <tableColumn id="16" xr3:uid="{5834CF68-4162-45C5-9A92-9A796060442A}" name="Delež izvršnic v %" dataDxfId="1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7D01014-CFC9-45E8-8147-20FC82B62D09}" name="Tabela13562789101112132345678910111214234567891011122324" displayName="Tabela13562789101112132345678910111214234567891011122324" ref="A3:P24" totalsRowShown="0" headerRowDxfId="15" headerRowCellStyle="Poudarek1">
  <tableColumns count="16">
    <tableColumn id="1" xr3:uid="{E3C4054D-65E1-49E0-98BA-44A4E981AF9C}" name="Šifra" dataDxfId="14" dataCellStyle="Navadno 2"/>
    <tableColumn id="2" xr3:uid="{249906B3-7A3C-41AD-A1A0-BB2C12465DF4}" name="Področje dejavnosti" dataDxfId="13" dataCellStyle="Navadno 2"/>
    <tableColumn id="3" xr3:uid="{94F0DA39-33D0-4EAF-BECC-FF5B22A8D957}" name="Število subjektov" dataDxfId="12" dataCellStyle="Navadno 2"/>
    <tableColumn id="4" xr3:uid="{FB02CD44-6D00-4501-85F8-A3CAB5270292}" name="Delež subjektov v %" dataDxfId="11" dataCellStyle="Navadno 2"/>
    <tableColumn id="5" xr3:uid="{027F0F31-9960-4E34-9B5A-48D7DF0BAB9D}" name="Število zadev v blokadah*" dataCellStyle="Navadno 2"/>
    <tableColumn id="6" xr3:uid="{AC8735AD-9D7D-4E6C-A149-71585F618247}" name="Delež blokad v %" dataDxfId="10" dataCellStyle="Navadno 2"/>
    <tableColumn id="7" xr3:uid="{077CA5E1-BD1A-490E-982D-012C8656111C}" name="SKUPAJ: Povprečni dnevni znesek dospelih neporavnanih obveznosti" dataDxfId="9" dataCellStyle="Navadno 2"/>
    <tableColumn id="8" xr3:uid="{F2F6D28C-B7EF-4BC3-B78D-185FE42DA8F3}" name="Delež v %" dataDxfId="8" dataCellStyle="Navadno 2"/>
    <tableColumn id="9" xr3:uid="{5E22E432-D767-4DBE-8987-40B16406B864}" name="Od tega: sodni sklepi o izvršbi" dataDxfId="7" dataCellStyle="Navadno 2"/>
    <tableColumn id="10" xr3:uid="{DB867240-97C5-45BE-8B18-F263F97B25AC}" name="Delež sodnih sklepov v %" dataDxfId="6" dataCellStyle="Navadno 2"/>
    <tableColumn id="11" xr3:uid="{02BBC25B-500B-46B1-87DE-A6BAAE686C8F}" name="Od tega: davčni dolg in stroški davčne izvršbe" dataDxfId="5" dataCellStyle="Navadno 2"/>
    <tableColumn id="12" xr3:uid="{4AD81DF8-DB2D-4DB2-9529-65FF8C27A36B}" name="Delež davčnega dolga v %" dataDxfId="4" dataCellStyle="Navadno 2"/>
    <tableColumn id="13" xr3:uid="{AD2B672E-14A7-4D1B-99C9-DDBE6CDB8955}" name="Od tega: zakonite preživnine, odškodnine za škodo…." dataDxfId="3" dataCellStyle="Navadno 2"/>
    <tableColumn id="14" xr3:uid="{680C5801-7E07-4DF9-A2D4-060FEF2713D1}" name="Delež preživnin in odškodnin v %" dataDxfId="2" dataCellStyle="Navadno 2"/>
    <tableColumn id="15" xr3:uid="{A8E40BEF-3BAE-4791-B7EC-71B647EA54F2}" name="Od tega: izvršnice" dataDxfId="1" dataCellStyle="Navadno 2"/>
    <tableColumn id="16" xr3:uid="{257CC414-85BC-491D-BAE6-EE7B4BE75A6C}" name="Delež izvršnic v %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0C27-66B6-44C4-8A59-29A90A91EEF6}">
  <dimension ref="A1:Q30"/>
  <sheetViews>
    <sheetView view="pageLayout" zoomScaleNormal="110" workbookViewId="0">
      <selection activeCell="A33" sqref="A33"/>
    </sheetView>
  </sheetViews>
  <sheetFormatPr defaultColWidth="2.7109375" defaultRowHeight="15" x14ac:dyDescent="0.25"/>
  <cols>
    <col min="1" max="1" width="6.28515625" customWidth="1"/>
    <col min="2" max="2" width="41.7109375" customWidth="1"/>
    <col min="3" max="3" width="9.42578125" customWidth="1"/>
    <col min="4" max="6" width="10" customWidth="1"/>
    <col min="7" max="7" width="15.7109375" customWidth="1"/>
    <col min="8" max="12" width="10" customWidth="1"/>
    <col min="13" max="13" width="13.140625" customWidth="1"/>
    <col min="14" max="14" width="12.28515625" customWidth="1"/>
    <col min="15" max="16" width="10" customWidth="1"/>
  </cols>
  <sheetData>
    <row r="1" spans="1:17" ht="15.75" customHeight="1" x14ac:dyDescent="0.25">
      <c r="A1" s="17" t="s">
        <v>48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5.75" customHeight="1" x14ac:dyDescent="0.25">
      <c r="B2" s="16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5" t="s">
        <v>31</v>
      </c>
      <c r="Q2" s="13"/>
    </row>
    <row r="3" spans="1:17" s="7" customFormat="1" ht="90" x14ac:dyDescent="0.25">
      <c r="A3" s="18" t="s">
        <v>46</v>
      </c>
      <c r="B3" s="19" t="s">
        <v>27</v>
      </c>
      <c r="C3" s="20" t="s">
        <v>39</v>
      </c>
      <c r="D3" s="20" t="s">
        <v>40</v>
      </c>
      <c r="E3" s="20" t="s">
        <v>33</v>
      </c>
      <c r="F3" s="20" t="s">
        <v>41</v>
      </c>
      <c r="G3" s="20" t="s">
        <v>34</v>
      </c>
      <c r="H3" s="20" t="s">
        <v>32</v>
      </c>
      <c r="I3" s="20" t="s">
        <v>35</v>
      </c>
      <c r="J3" s="20" t="s">
        <v>42</v>
      </c>
      <c r="K3" s="20" t="s">
        <v>36</v>
      </c>
      <c r="L3" s="20" t="s">
        <v>43</v>
      </c>
      <c r="M3" s="20" t="s">
        <v>37</v>
      </c>
      <c r="N3" s="20" t="s">
        <v>44</v>
      </c>
      <c r="O3" s="20" t="s">
        <v>38</v>
      </c>
      <c r="P3" s="20" t="s">
        <v>45</v>
      </c>
    </row>
    <row r="4" spans="1:17" s="1" customFormat="1" x14ac:dyDescent="0.25">
      <c r="A4" s="21" t="s">
        <v>1</v>
      </c>
      <c r="B4" s="6" t="s">
        <v>52</v>
      </c>
      <c r="C4" s="9">
        <v>19</v>
      </c>
      <c r="D4" s="8">
        <v>0.7624398073836276</v>
      </c>
      <c r="E4" s="9">
        <v>134</v>
      </c>
      <c r="F4" s="8">
        <v>0.86201350916693464</v>
      </c>
      <c r="G4" s="9">
        <v>668.61722999999995</v>
      </c>
      <c r="H4" s="8">
        <v>0.59260652860099761</v>
      </c>
      <c r="I4" s="9">
        <v>526.06358</v>
      </c>
      <c r="J4" s="8">
        <v>0.91067522669149004</v>
      </c>
      <c r="K4" s="9">
        <v>142.55365</v>
      </c>
      <c r="L4" s="8">
        <v>0.2676182689601595</v>
      </c>
      <c r="M4" s="10" t="s">
        <v>29</v>
      </c>
      <c r="N4" s="11" t="s">
        <v>29</v>
      </c>
      <c r="O4" s="10" t="s">
        <v>29</v>
      </c>
      <c r="P4" s="11" t="s">
        <v>29</v>
      </c>
    </row>
    <row r="5" spans="1:17" s="2" customFormat="1" x14ac:dyDescent="0.25">
      <c r="A5" s="6" t="s">
        <v>2</v>
      </c>
      <c r="B5" s="6" t="s">
        <v>53</v>
      </c>
      <c r="C5" s="9">
        <v>3</v>
      </c>
      <c r="D5" s="8">
        <v>0.1203852327447833</v>
      </c>
      <c r="E5" s="9">
        <v>9</v>
      </c>
      <c r="F5" s="8">
        <v>5.7896429720167251E-2</v>
      </c>
      <c r="G5" s="9">
        <v>176.19140999999999</v>
      </c>
      <c r="H5" s="8">
        <v>0.15616136582273704</v>
      </c>
      <c r="I5" s="14">
        <v>131.65644</v>
      </c>
      <c r="J5" s="15">
        <v>0.22791210587586119</v>
      </c>
      <c r="K5" s="9">
        <v>44.534970000000001</v>
      </c>
      <c r="L5" s="8">
        <v>8.3606218287589518E-2</v>
      </c>
      <c r="M5" s="10" t="s">
        <v>29</v>
      </c>
      <c r="N5" s="11" t="s">
        <v>29</v>
      </c>
      <c r="O5" s="10" t="s">
        <v>29</v>
      </c>
      <c r="P5" s="11" t="s">
        <v>29</v>
      </c>
    </row>
    <row r="6" spans="1:17" s="2" customFormat="1" x14ac:dyDescent="0.25">
      <c r="A6" s="6" t="s">
        <v>3</v>
      </c>
      <c r="B6" s="6" t="s">
        <v>26</v>
      </c>
      <c r="C6" s="9">
        <v>290</v>
      </c>
      <c r="D6" s="8">
        <v>11.637239165329053</v>
      </c>
      <c r="E6" s="9">
        <v>1767</v>
      </c>
      <c r="F6" s="8">
        <v>11.366999035059505</v>
      </c>
      <c r="G6" s="9">
        <v>13452.962210000007</v>
      </c>
      <c r="H6" s="8">
        <v>11.923583295435732</v>
      </c>
      <c r="I6" s="9">
        <v>6804.386999999997</v>
      </c>
      <c r="J6" s="8">
        <v>11.779159229615601</v>
      </c>
      <c r="K6" s="9">
        <v>6354.9407600000004</v>
      </c>
      <c r="L6" s="8">
        <v>11.930232902037657</v>
      </c>
      <c r="M6" s="10" t="s">
        <v>29</v>
      </c>
      <c r="N6" s="11" t="s">
        <v>29</v>
      </c>
      <c r="O6" s="9">
        <v>293.63446999999996</v>
      </c>
      <c r="P6" s="8">
        <v>16.427805086139536</v>
      </c>
    </row>
    <row r="7" spans="1:17" s="2" customFormat="1" x14ac:dyDescent="0.25">
      <c r="A7" s="6" t="s">
        <v>4</v>
      </c>
      <c r="B7" s="6" t="s">
        <v>62</v>
      </c>
      <c r="C7" s="9">
        <v>18</v>
      </c>
      <c r="D7" s="8">
        <v>0.7223113964686998</v>
      </c>
      <c r="E7" s="9">
        <v>109</v>
      </c>
      <c r="F7" s="8">
        <v>0.70119009327758119</v>
      </c>
      <c r="G7" s="9">
        <v>3044.2412999999997</v>
      </c>
      <c r="H7" s="8">
        <v>2.6981615011877396</v>
      </c>
      <c r="I7" s="9">
        <v>2978.6891800000003</v>
      </c>
      <c r="J7" s="8">
        <v>5.1564460026675656</v>
      </c>
      <c r="K7" s="9">
        <v>54.328410000000005</v>
      </c>
      <c r="L7" s="8">
        <v>0.10199160133435951</v>
      </c>
      <c r="M7" s="10" t="s">
        <v>29</v>
      </c>
      <c r="N7" s="11" t="s">
        <v>29</v>
      </c>
      <c r="O7" s="14">
        <v>11.223709999999999</v>
      </c>
      <c r="P7" s="15">
        <v>0.62792668797827167</v>
      </c>
    </row>
    <row r="8" spans="1:17" s="2" customFormat="1" x14ac:dyDescent="0.25">
      <c r="A8" s="6" t="s">
        <v>5</v>
      </c>
      <c r="B8" s="6" t="s">
        <v>63</v>
      </c>
      <c r="C8" s="9">
        <v>8</v>
      </c>
      <c r="D8" s="8">
        <v>0.32102728731942215</v>
      </c>
      <c r="E8" s="9">
        <v>14</v>
      </c>
      <c r="F8" s="8">
        <v>9.0061112898037948E-2</v>
      </c>
      <c r="G8" s="9">
        <v>52.276040000000009</v>
      </c>
      <c r="H8" s="8">
        <v>4.6333120361566074E-2</v>
      </c>
      <c r="I8" s="9">
        <v>17.070709999999998</v>
      </c>
      <c r="J8" s="8">
        <v>2.955131906115737E-2</v>
      </c>
      <c r="K8" s="9">
        <v>35.205329999999996</v>
      </c>
      <c r="L8" s="8">
        <v>6.6091534469802565E-2</v>
      </c>
      <c r="M8" s="10" t="s">
        <v>29</v>
      </c>
      <c r="N8" s="11" t="s">
        <v>29</v>
      </c>
      <c r="O8" s="10" t="s">
        <v>29</v>
      </c>
      <c r="P8" s="11" t="s">
        <v>29</v>
      </c>
    </row>
    <row r="9" spans="1:17" s="2" customFormat="1" x14ac:dyDescent="0.25">
      <c r="A9" s="6" t="s">
        <v>6</v>
      </c>
      <c r="B9" s="6" t="s">
        <v>20</v>
      </c>
      <c r="C9" s="9">
        <v>503</v>
      </c>
      <c r="D9" s="8">
        <v>20.184590690208669</v>
      </c>
      <c r="E9" s="9">
        <v>2817</v>
      </c>
      <c r="F9" s="8">
        <v>18.121582502412352</v>
      </c>
      <c r="G9" s="9">
        <v>22957.287469999985</v>
      </c>
      <c r="H9" s="8">
        <v>20.347424241059226</v>
      </c>
      <c r="I9" s="9">
        <v>11335.024539999999</v>
      </c>
      <c r="J9" s="8">
        <v>19.622202400930515</v>
      </c>
      <c r="K9" s="9">
        <v>10622.24937</v>
      </c>
      <c r="L9" s="8">
        <v>19.941320259863879</v>
      </c>
      <c r="M9" s="10" t="s">
        <v>29</v>
      </c>
      <c r="N9" s="11" t="s">
        <v>29</v>
      </c>
      <c r="O9" s="9">
        <v>1000.0135700000001</v>
      </c>
      <c r="P9" s="8">
        <v>55.947205419903725</v>
      </c>
    </row>
    <row r="10" spans="1:17" s="2" customFormat="1" x14ac:dyDescent="0.25">
      <c r="A10" s="6" t="s">
        <v>7</v>
      </c>
      <c r="B10" s="6" t="s">
        <v>54</v>
      </c>
      <c r="C10" s="9">
        <v>373</v>
      </c>
      <c r="D10" s="8">
        <v>14.967897271268058</v>
      </c>
      <c r="E10" s="9">
        <v>2809</v>
      </c>
      <c r="F10" s="8">
        <v>18.070119009327758</v>
      </c>
      <c r="G10" s="9">
        <v>20986.721090000006</v>
      </c>
      <c r="H10" s="8">
        <v>18.600878610116357</v>
      </c>
      <c r="I10" s="9">
        <v>8679.6292300000023</v>
      </c>
      <c r="J10" s="8">
        <v>15.025414450147521</v>
      </c>
      <c r="K10" s="9">
        <v>12246.211880000004</v>
      </c>
      <c r="L10" s="8">
        <v>22.990011302025177</v>
      </c>
      <c r="M10" s="14">
        <v>5.2261000000000006</v>
      </c>
      <c r="N10" s="8">
        <v>100</v>
      </c>
      <c r="O10" s="9">
        <v>55.653909999999996</v>
      </c>
      <c r="P10" s="8">
        <v>3.1136384831166182</v>
      </c>
    </row>
    <row r="11" spans="1:17" s="2" customFormat="1" x14ac:dyDescent="0.25">
      <c r="A11" s="6" t="s">
        <v>8</v>
      </c>
      <c r="B11" s="6" t="s">
        <v>55</v>
      </c>
      <c r="C11" s="9">
        <v>209</v>
      </c>
      <c r="D11" s="8">
        <v>8.386837881219904</v>
      </c>
      <c r="E11" s="9">
        <v>1639</v>
      </c>
      <c r="F11" s="8">
        <v>10.543583145706014</v>
      </c>
      <c r="G11" s="9">
        <v>5889.5851399999992</v>
      </c>
      <c r="H11" s="8">
        <v>5.2200368882438468</v>
      </c>
      <c r="I11" s="9">
        <v>3064.0184199999994</v>
      </c>
      <c r="J11" s="8">
        <v>5.3041605146290509</v>
      </c>
      <c r="K11" s="9">
        <v>2644.14696</v>
      </c>
      <c r="L11" s="8">
        <v>4.9638997830744289</v>
      </c>
      <c r="M11" s="24" t="s">
        <v>29</v>
      </c>
      <c r="N11" s="11" t="s">
        <v>29</v>
      </c>
      <c r="O11" s="9">
        <v>181.41974999999999</v>
      </c>
      <c r="P11" s="8">
        <v>10.149790287823372</v>
      </c>
    </row>
    <row r="12" spans="1:17" s="2" customFormat="1" x14ac:dyDescent="0.25">
      <c r="A12" s="6" t="s">
        <v>9</v>
      </c>
      <c r="B12" s="6" t="s">
        <v>56</v>
      </c>
      <c r="C12" s="9">
        <v>248</v>
      </c>
      <c r="D12" s="8">
        <v>9.9518459069020864</v>
      </c>
      <c r="E12" s="9">
        <v>1876</v>
      </c>
      <c r="F12" s="8">
        <v>12.068189128337085</v>
      </c>
      <c r="G12" s="9">
        <v>6246.8818899999969</v>
      </c>
      <c r="H12" s="8">
        <v>5.5367149174623238</v>
      </c>
      <c r="I12" s="9">
        <v>3671.6402600000024</v>
      </c>
      <c r="J12" s="8">
        <v>6.3560222627559657</v>
      </c>
      <c r="K12" s="9">
        <v>2517.6789399999993</v>
      </c>
      <c r="L12" s="8">
        <v>4.7264793270480912</v>
      </c>
      <c r="M12" s="10" t="s">
        <v>29</v>
      </c>
      <c r="N12" s="11" t="s">
        <v>29</v>
      </c>
      <c r="O12" s="14">
        <v>57.562769999999993</v>
      </c>
      <c r="P12" s="15">
        <v>3.2204324164607798</v>
      </c>
    </row>
    <row r="13" spans="1:17" s="2" customFormat="1" x14ac:dyDescent="0.25">
      <c r="A13" s="6" t="s">
        <v>10</v>
      </c>
      <c r="B13" s="6" t="s">
        <v>57</v>
      </c>
      <c r="C13" s="9">
        <v>25</v>
      </c>
      <c r="D13" s="8">
        <v>1.0032102728731942</v>
      </c>
      <c r="E13" s="9">
        <v>115</v>
      </c>
      <c r="F13" s="8">
        <v>0.73978771309102609</v>
      </c>
      <c r="G13" s="9">
        <v>551.24211999999989</v>
      </c>
      <c r="H13" s="8">
        <v>0.48857502393687119</v>
      </c>
      <c r="I13" s="9">
        <v>465.90937999999994</v>
      </c>
      <c r="J13" s="8">
        <v>0.80654154056662031</v>
      </c>
      <c r="K13" s="9">
        <v>85.332729999999998</v>
      </c>
      <c r="L13" s="8">
        <v>0.16019651189741316</v>
      </c>
      <c r="M13" s="10" t="s">
        <v>29</v>
      </c>
      <c r="N13" s="11" t="s">
        <v>29</v>
      </c>
      <c r="O13" s="10" t="s">
        <v>29</v>
      </c>
      <c r="P13" s="11" t="s">
        <v>29</v>
      </c>
    </row>
    <row r="14" spans="1:17" s="2" customFormat="1" x14ac:dyDescent="0.25">
      <c r="A14" s="6" t="s">
        <v>11</v>
      </c>
      <c r="B14" s="6" t="s">
        <v>64</v>
      </c>
      <c r="C14" s="9">
        <v>39</v>
      </c>
      <c r="D14" s="8">
        <v>1.5650080256821832</v>
      </c>
      <c r="E14" s="9">
        <v>133</v>
      </c>
      <c r="F14" s="8">
        <v>0.85558057253136055</v>
      </c>
      <c r="G14" s="9">
        <v>406.79358000000008</v>
      </c>
      <c r="H14" s="8">
        <v>0.3605478897110867</v>
      </c>
      <c r="I14" s="9">
        <v>146.76676999999995</v>
      </c>
      <c r="J14" s="8">
        <v>0.2540697866606309</v>
      </c>
      <c r="K14" s="9">
        <v>205.79035000000005</v>
      </c>
      <c r="L14" s="8">
        <v>0.38633354695376354</v>
      </c>
      <c r="M14" s="10" t="s">
        <v>29</v>
      </c>
      <c r="N14" s="11" t="s">
        <v>29</v>
      </c>
      <c r="O14" s="14">
        <v>54.236470000000004</v>
      </c>
      <c r="P14" s="15">
        <v>3.0343377523771462</v>
      </c>
    </row>
    <row r="15" spans="1:17" s="2" customFormat="1" x14ac:dyDescent="0.25">
      <c r="A15" s="6" t="s">
        <v>12</v>
      </c>
      <c r="B15" s="6" t="s">
        <v>21</v>
      </c>
      <c r="C15" s="9">
        <v>26</v>
      </c>
      <c r="D15" s="8">
        <v>1.043338683788122</v>
      </c>
      <c r="E15" s="9">
        <v>68</v>
      </c>
      <c r="F15" s="8">
        <v>0.43743969121904153</v>
      </c>
      <c r="G15" s="9">
        <v>344.90125999999987</v>
      </c>
      <c r="H15" s="8">
        <v>0.3056917010629685</v>
      </c>
      <c r="I15" s="9">
        <v>235.88821000000002</v>
      </c>
      <c r="J15" s="8">
        <v>0.40834902335493328</v>
      </c>
      <c r="K15" s="9">
        <v>109.01304999999999</v>
      </c>
      <c r="L15" s="8">
        <v>0.20465195899976824</v>
      </c>
      <c r="M15" s="10" t="s">
        <v>29</v>
      </c>
      <c r="N15" s="11" t="s">
        <v>29</v>
      </c>
      <c r="O15" s="10" t="s">
        <v>29</v>
      </c>
      <c r="P15" s="11" t="s">
        <v>29</v>
      </c>
      <c r="Q15" s="3"/>
    </row>
    <row r="16" spans="1:17" s="2" customFormat="1" x14ac:dyDescent="0.25">
      <c r="A16" s="6" t="s">
        <v>13</v>
      </c>
      <c r="B16" s="6" t="s">
        <v>58</v>
      </c>
      <c r="C16" s="9">
        <v>83</v>
      </c>
      <c r="D16" s="8">
        <v>3.3306581059390048</v>
      </c>
      <c r="E16" s="9">
        <v>797</v>
      </c>
      <c r="F16" s="8">
        <v>5.1270504985525891</v>
      </c>
      <c r="G16" s="9">
        <v>4556.8559900000009</v>
      </c>
      <c r="H16" s="8">
        <v>4.0388169619388412</v>
      </c>
      <c r="I16" s="9">
        <v>2860.748540000001</v>
      </c>
      <c r="J16" s="8">
        <v>4.95227748929483</v>
      </c>
      <c r="K16" s="9">
        <v>1676.3837200000005</v>
      </c>
      <c r="L16" s="8">
        <v>3.1471022261400727</v>
      </c>
      <c r="M16" s="10" t="s">
        <v>29</v>
      </c>
      <c r="N16" s="11" t="s">
        <v>29</v>
      </c>
      <c r="O16" s="9">
        <v>19.723749999999999</v>
      </c>
      <c r="P16" s="8">
        <v>1.1034737187624624</v>
      </c>
    </row>
    <row r="17" spans="1:16" s="2" customFormat="1" x14ac:dyDescent="0.25">
      <c r="A17" s="6" t="s">
        <v>14</v>
      </c>
      <c r="B17" s="6" t="s">
        <v>59</v>
      </c>
      <c r="C17" s="9">
        <v>278</v>
      </c>
      <c r="D17" s="8">
        <v>11.15569823434992</v>
      </c>
      <c r="E17" s="9">
        <v>1640</v>
      </c>
      <c r="F17" s="8">
        <v>10.550016082341589</v>
      </c>
      <c r="G17" s="9">
        <v>17945.626659999994</v>
      </c>
      <c r="H17" s="8">
        <v>15.905506231946958</v>
      </c>
      <c r="I17" s="9">
        <v>12327.32154999999</v>
      </c>
      <c r="J17" s="8">
        <v>21.339980135186572</v>
      </c>
      <c r="K17" s="9">
        <v>5511.8328699999965</v>
      </c>
      <c r="L17" s="8">
        <v>10.34745284646943</v>
      </c>
      <c r="M17" s="10" t="s">
        <v>29</v>
      </c>
      <c r="N17" s="11" t="s">
        <v>29</v>
      </c>
      <c r="O17" s="14">
        <v>106.47225000000002</v>
      </c>
      <c r="P17" s="15">
        <v>5.9567440092531401</v>
      </c>
    </row>
    <row r="18" spans="1:16" s="2" customFormat="1" x14ac:dyDescent="0.25">
      <c r="A18" s="6" t="s">
        <v>15</v>
      </c>
      <c r="B18" s="6" t="s">
        <v>22</v>
      </c>
      <c r="C18" s="9">
        <v>98</v>
      </c>
      <c r="D18" s="8">
        <v>3.9325842696629212</v>
      </c>
      <c r="E18" s="9">
        <v>393</v>
      </c>
      <c r="F18" s="8">
        <v>2.5281440977806371</v>
      </c>
      <c r="G18" s="9">
        <v>2468.5869600000001</v>
      </c>
      <c r="H18" s="8">
        <v>2.1879495222031444</v>
      </c>
      <c r="I18" s="9">
        <v>1035.51701</v>
      </c>
      <c r="J18" s="8">
        <v>1.7925964154839307</v>
      </c>
      <c r="K18" s="14">
        <v>1425.5869799999994</v>
      </c>
      <c r="L18" s="15">
        <v>2.6762774565206948</v>
      </c>
      <c r="M18" s="10" t="s">
        <v>29</v>
      </c>
      <c r="N18" s="11" t="s">
        <v>29</v>
      </c>
      <c r="O18" s="14">
        <v>7.4829799999999995</v>
      </c>
      <c r="P18" s="15">
        <v>0.4186461381849359</v>
      </c>
    </row>
    <row r="19" spans="1:16" s="2" customFormat="1" x14ac:dyDescent="0.25">
      <c r="A19" s="6" t="s">
        <v>16</v>
      </c>
      <c r="B19" s="6" t="s">
        <v>60</v>
      </c>
      <c r="C19" s="9">
        <v>3</v>
      </c>
      <c r="D19" s="8">
        <v>0.1203852327447833</v>
      </c>
      <c r="E19" s="9">
        <v>54</v>
      </c>
      <c r="F19" s="8">
        <v>0.34737857832100355</v>
      </c>
      <c r="G19" s="9">
        <v>8977.2085400000014</v>
      </c>
      <c r="H19" s="8">
        <v>7.9566486634163338</v>
      </c>
      <c r="I19" s="9">
        <v>1302.9118600000002</v>
      </c>
      <c r="J19" s="8">
        <v>2.2554869764307406</v>
      </c>
      <c r="K19" s="9">
        <v>7674.2966800000004</v>
      </c>
      <c r="L19" s="8">
        <v>14.407081074306404</v>
      </c>
      <c r="M19" s="10" t="s">
        <v>29</v>
      </c>
      <c r="N19" s="11" t="s">
        <v>29</v>
      </c>
      <c r="O19" s="10" t="s">
        <v>29</v>
      </c>
      <c r="P19" s="11" t="s">
        <v>29</v>
      </c>
    </row>
    <row r="20" spans="1:16" s="2" customFormat="1" x14ac:dyDescent="0.25">
      <c r="A20" s="6" t="s">
        <v>17</v>
      </c>
      <c r="B20" s="6" t="s">
        <v>23</v>
      </c>
      <c r="C20" s="9">
        <v>38</v>
      </c>
      <c r="D20" s="8">
        <v>1.5248796147672552</v>
      </c>
      <c r="E20" s="9">
        <v>102</v>
      </c>
      <c r="F20" s="8">
        <v>0.65615953682856221</v>
      </c>
      <c r="G20" s="9">
        <v>125.11319999999996</v>
      </c>
      <c r="H20" s="8">
        <v>0.11088990203582148</v>
      </c>
      <c r="I20" s="9">
        <v>34.426130000000001</v>
      </c>
      <c r="J20" s="8">
        <v>5.9595503155456434E-2</v>
      </c>
      <c r="K20" s="9">
        <v>90.687069999999977</v>
      </c>
      <c r="L20" s="8">
        <v>0.17024830083599266</v>
      </c>
      <c r="M20" s="10" t="s">
        <v>29</v>
      </c>
      <c r="N20" s="11" t="s">
        <v>29</v>
      </c>
      <c r="O20" s="10" t="s">
        <v>29</v>
      </c>
      <c r="P20" s="11" t="s">
        <v>29</v>
      </c>
    </row>
    <row r="21" spans="1:16" s="2" customFormat="1" x14ac:dyDescent="0.25">
      <c r="A21" s="6" t="s">
        <v>18</v>
      </c>
      <c r="B21" s="6" t="s">
        <v>24</v>
      </c>
      <c r="C21" s="9">
        <v>19</v>
      </c>
      <c r="D21" s="8">
        <v>0.7624398073836276</v>
      </c>
      <c r="E21" s="9">
        <v>151</v>
      </c>
      <c r="F21" s="8">
        <v>0.97137343197169512</v>
      </c>
      <c r="G21" s="9">
        <v>1016.26595</v>
      </c>
      <c r="H21" s="8">
        <v>0.90073334898189072</v>
      </c>
      <c r="I21" s="9">
        <v>686.07819999999992</v>
      </c>
      <c r="J21" s="8">
        <v>1.1876785317719381</v>
      </c>
      <c r="K21" s="9">
        <v>330.18774999999999</v>
      </c>
      <c r="L21" s="8">
        <v>0.61986679461977923</v>
      </c>
      <c r="M21" s="10" t="s">
        <v>29</v>
      </c>
      <c r="N21" s="11" t="s">
        <v>29</v>
      </c>
      <c r="O21" s="10" t="s">
        <v>29</v>
      </c>
      <c r="P21" s="11" t="s">
        <v>29</v>
      </c>
    </row>
    <row r="22" spans="1:16" s="2" customFormat="1" x14ac:dyDescent="0.25">
      <c r="A22" s="6" t="s">
        <v>19</v>
      </c>
      <c r="B22" s="6" t="s">
        <v>61</v>
      </c>
      <c r="C22" s="9">
        <v>73</v>
      </c>
      <c r="D22" s="8">
        <v>2.9293739967897272</v>
      </c>
      <c r="E22" s="9">
        <v>182</v>
      </c>
      <c r="F22" s="8">
        <v>1.1707944676744935</v>
      </c>
      <c r="G22" s="9">
        <v>1813.3357500000002</v>
      </c>
      <c r="H22" s="8">
        <v>1.6071895185764007</v>
      </c>
      <c r="I22" s="9">
        <v>757.77002000000016</v>
      </c>
      <c r="J22" s="8">
        <v>1.3117851358261963</v>
      </c>
      <c r="K22" s="9">
        <v>1055.5657299999998</v>
      </c>
      <c r="L22" s="8">
        <v>1.9816305891590082</v>
      </c>
      <c r="M22" s="10" t="s">
        <v>29</v>
      </c>
      <c r="N22" s="11" t="s">
        <v>29</v>
      </c>
      <c r="O22" s="10" t="s">
        <v>29</v>
      </c>
      <c r="P22" s="11" t="s">
        <v>29</v>
      </c>
    </row>
    <row r="23" spans="1:16" s="2" customFormat="1" x14ac:dyDescent="0.25">
      <c r="A23" s="22" t="s">
        <v>47</v>
      </c>
      <c r="B23" s="22" t="s">
        <v>25</v>
      </c>
      <c r="C23" s="29">
        <v>139</v>
      </c>
      <c r="D23" s="27">
        <v>5.57784911717496</v>
      </c>
      <c r="E23" s="29">
        <v>736</v>
      </c>
      <c r="F23" s="27">
        <v>4.7346413637825666</v>
      </c>
      <c r="G23" s="29">
        <v>1145.8104300000002</v>
      </c>
      <c r="H23" s="27">
        <v>1.0155507678991709</v>
      </c>
      <c r="I23" s="29">
        <v>704.80454999999995</v>
      </c>
      <c r="J23" s="27">
        <v>1.2200959498934401</v>
      </c>
      <c r="K23" s="29">
        <v>441.00590000000022</v>
      </c>
      <c r="L23" s="27">
        <v>0.82790749699651511</v>
      </c>
      <c r="M23" s="28" t="s">
        <v>29</v>
      </c>
      <c r="N23" s="23" t="s">
        <v>29</v>
      </c>
      <c r="O23" s="28" t="s">
        <v>29</v>
      </c>
      <c r="P23" s="23" t="s">
        <v>29</v>
      </c>
    </row>
    <row r="24" spans="1:16" s="2" customFormat="1" ht="15" customHeight="1" x14ac:dyDescent="0.25">
      <c r="A24" s="12" t="s">
        <v>28</v>
      </c>
      <c r="B24" s="12"/>
      <c r="C24" s="25">
        <f>SUM(C4:C23)</f>
        <v>2492</v>
      </c>
      <c r="D24" s="26">
        <f>SUM(D4:D23)</f>
        <v>100.00000000000001</v>
      </c>
      <c r="E24" s="25">
        <f>SUM(E4:E23)</f>
        <v>15545</v>
      </c>
      <c r="F24" s="26">
        <f>SUM(F4:F23)</f>
        <v>100.00000000000003</v>
      </c>
      <c r="G24" s="25">
        <f t="shared" ref="G24:L24" si="0">SUM(G4:G23)</f>
        <v>112826.50421999997</v>
      </c>
      <c r="H24" s="26">
        <f t="shared" si="0"/>
        <v>100.00000000000001</v>
      </c>
      <c r="I24" s="25">
        <f t="shared" si="0"/>
        <v>57766.321579999982</v>
      </c>
      <c r="J24" s="26">
        <f t="shared" si="0"/>
        <v>100.00000000000001</v>
      </c>
      <c r="K24" s="25">
        <f>SUM(K4:K23)</f>
        <v>53267.533100000008</v>
      </c>
      <c r="L24" s="26">
        <f t="shared" si="0"/>
        <v>100</v>
      </c>
      <c r="M24" s="25">
        <f>SUM(M4:M22)</f>
        <v>5.2261000000000006</v>
      </c>
      <c r="N24" s="26">
        <f>SUM(N4:N23)</f>
        <v>100</v>
      </c>
      <c r="O24" s="25">
        <f>SUM(O4:O23)</f>
        <v>1787.4236300000002</v>
      </c>
      <c r="P24" s="26">
        <f>SUM(P4:P22)</f>
        <v>99.999999999999986</v>
      </c>
    </row>
    <row r="25" spans="1:16" ht="33.75" customHeight="1" x14ac:dyDescent="0.25">
      <c r="A25" s="4" t="s">
        <v>0</v>
      </c>
    </row>
    <row r="26" spans="1:16" x14ac:dyDescent="0.25">
      <c r="A26" t="s">
        <v>49</v>
      </c>
    </row>
    <row r="27" spans="1:16" x14ac:dyDescent="0.25">
      <c r="A27" t="s">
        <v>51</v>
      </c>
    </row>
    <row r="28" spans="1:16" x14ac:dyDescent="0.25">
      <c r="A28" t="s">
        <v>50</v>
      </c>
    </row>
    <row r="30" spans="1:16" x14ac:dyDescent="0.25">
      <c r="A30" s="4" t="s">
        <v>30</v>
      </c>
    </row>
  </sheetData>
  <conditionalFormatting sqref="B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{A98334BE-D145-4A38-8A24-E1C3991D08FC}</x14:id>
        </ext>
      </extLst>
    </cfRule>
  </conditionalFormatting>
  <pageMargins left="0.70866141732283472" right="0.70866141732283472" top="1.1811023622047245" bottom="0.74803149606299213" header="0.59055118110236227" footer="0.31496062992125984"/>
  <pageSetup paperSize="9" scale="65" orientation="landscape" cellComments="atEnd" r:id="rId1"/>
  <headerFooter>
    <oddHeader>&amp;L&amp;G</oddHeader>
    <oddFooter>&amp;F</oddFooter>
  </headerFooter>
  <legacyDrawingHF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8334BE-D145-4A38-8A24-E1C3991D08F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B20A5-F6DB-41A8-9AAD-D4E6D3101C6B}">
  <dimension ref="A1:Q30"/>
  <sheetViews>
    <sheetView view="pageLayout" zoomScaleNormal="110" workbookViewId="0">
      <selection activeCell="P24" sqref="P24"/>
    </sheetView>
  </sheetViews>
  <sheetFormatPr defaultColWidth="2.7109375" defaultRowHeight="15" x14ac:dyDescent="0.25"/>
  <cols>
    <col min="1" max="1" width="6.28515625" customWidth="1"/>
    <col min="2" max="2" width="41.7109375" customWidth="1"/>
    <col min="3" max="3" width="9.42578125" customWidth="1"/>
    <col min="4" max="6" width="10" customWidth="1"/>
    <col min="7" max="7" width="15.7109375" customWidth="1"/>
    <col min="8" max="12" width="10" customWidth="1"/>
    <col min="13" max="13" width="13.140625" customWidth="1"/>
    <col min="14" max="14" width="12.28515625" customWidth="1"/>
    <col min="15" max="16" width="10" customWidth="1"/>
  </cols>
  <sheetData>
    <row r="1" spans="1:17" ht="15.75" customHeight="1" x14ac:dyDescent="0.25">
      <c r="A1" s="17" t="s">
        <v>65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5.75" customHeight="1" x14ac:dyDescent="0.25">
      <c r="B2" s="16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5" t="s">
        <v>31</v>
      </c>
      <c r="Q2" s="13"/>
    </row>
    <row r="3" spans="1:17" s="7" customFormat="1" ht="90" x14ac:dyDescent="0.25">
      <c r="A3" s="18" t="s">
        <v>46</v>
      </c>
      <c r="B3" s="19" t="s">
        <v>27</v>
      </c>
      <c r="C3" s="20" t="s">
        <v>39</v>
      </c>
      <c r="D3" s="20" t="s">
        <v>40</v>
      </c>
      <c r="E3" s="20" t="s">
        <v>33</v>
      </c>
      <c r="F3" s="20" t="s">
        <v>41</v>
      </c>
      <c r="G3" s="20" t="s">
        <v>34</v>
      </c>
      <c r="H3" s="20" t="s">
        <v>32</v>
      </c>
      <c r="I3" s="20" t="s">
        <v>35</v>
      </c>
      <c r="J3" s="20" t="s">
        <v>42</v>
      </c>
      <c r="K3" s="20" t="s">
        <v>36</v>
      </c>
      <c r="L3" s="20" t="s">
        <v>43</v>
      </c>
      <c r="M3" s="20" t="s">
        <v>37</v>
      </c>
      <c r="N3" s="20" t="s">
        <v>44</v>
      </c>
      <c r="O3" s="20" t="s">
        <v>38</v>
      </c>
      <c r="P3" s="20" t="s">
        <v>45</v>
      </c>
    </row>
    <row r="4" spans="1:17" s="1" customFormat="1" x14ac:dyDescent="0.25">
      <c r="A4" s="21" t="s">
        <v>1</v>
      </c>
      <c r="B4" s="6" t="s">
        <v>52</v>
      </c>
      <c r="C4" s="9">
        <v>18</v>
      </c>
      <c r="D4" s="8">
        <v>0.73140999593661105</v>
      </c>
      <c r="E4" s="9">
        <v>147</v>
      </c>
      <c r="F4" s="8">
        <v>0.9426702577914583</v>
      </c>
      <c r="G4" s="9">
        <v>696.00581999999986</v>
      </c>
      <c r="H4" s="8">
        <v>0.6275657871262641</v>
      </c>
      <c r="I4" s="9">
        <v>543.55457999999999</v>
      </c>
      <c r="J4" s="8">
        <v>0.79742230157253458</v>
      </c>
      <c r="K4" s="9">
        <v>152.45123999999998</v>
      </c>
      <c r="L4" s="8">
        <v>0.37127078944195974</v>
      </c>
      <c r="M4" s="10" t="s">
        <v>29</v>
      </c>
      <c r="N4" s="11" t="s">
        <v>29</v>
      </c>
      <c r="O4" s="10" t="s">
        <v>29</v>
      </c>
      <c r="P4" s="11" t="s">
        <v>29</v>
      </c>
    </row>
    <row r="5" spans="1:17" s="2" customFormat="1" x14ac:dyDescent="0.25">
      <c r="A5" s="6" t="s">
        <v>2</v>
      </c>
      <c r="B5" s="6" t="s">
        <v>53</v>
      </c>
      <c r="C5" s="9">
        <v>3</v>
      </c>
      <c r="D5" s="8">
        <v>0.12190166598943519</v>
      </c>
      <c r="E5" s="9">
        <v>13</v>
      </c>
      <c r="F5" s="8">
        <v>8.3365396947543927E-2</v>
      </c>
      <c r="G5" s="9">
        <v>198.24678</v>
      </c>
      <c r="H5" s="8">
        <v>0.17875266694745071</v>
      </c>
      <c r="I5" s="14">
        <v>131.65644</v>
      </c>
      <c r="J5" s="15">
        <v>0.19314671472669093</v>
      </c>
      <c r="K5" s="9">
        <v>66.590339999999998</v>
      </c>
      <c r="L5" s="8">
        <v>0.16217020013093045</v>
      </c>
      <c r="M5" s="10" t="s">
        <v>29</v>
      </c>
      <c r="N5" s="11" t="s">
        <v>29</v>
      </c>
      <c r="O5" s="10" t="s">
        <v>29</v>
      </c>
      <c r="P5" s="11" t="s">
        <v>29</v>
      </c>
    </row>
    <row r="6" spans="1:17" s="2" customFormat="1" x14ac:dyDescent="0.25">
      <c r="A6" s="6" t="s">
        <v>3</v>
      </c>
      <c r="B6" s="6" t="s">
        <v>26</v>
      </c>
      <c r="C6" s="9">
        <v>280</v>
      </c>
      <c r="D6" s="8">
        <v>11.377488825680619</v>
      </c>
      <c r="E6" s="9">
        <v>1773</v>
      </c>
      <c r="F6" s="8">
        <v>11.369757599076568</v>
      </c>
      <c r="G6" s="9">
        <v>13435.270860000001</v>
      </c>
      <c r="H6" s="8">
        <v>12.114146304854838</v>
      </c>
      <c r="I6" s="9">
        <v>6883.75666</v>
      </c>
      <c r="J6" s="8">
        <v>10.098822236549756</v>
      </c>
      <c r="K6" s="9">
        <v>6327.892240000001</v>
      </c>
      <c r="L6" s="8">
        <v>15.4105768339336</v>
      </c>
      <c r="M6" s="10" t="s">
        <v>29</v>
      </c>
      <c r="N6" s="11" t="s">
        <v>29</v>
      </c>
      <c r="O6" s="9">
        <v>223.62200000000001</v>
      </c>
      <c r="P6" s="8">
        <v>13.313431592152453</v>
      </c>
    </row>
    <row r="7" spans="1:17" s="2" customFormat="1" x14ac:dyDescent="0.25">
      <c r="A7" s="6" t="s">
        <v>4</v>
      </c>
      <c r="B7" s="6" t="s">
        <v>62</v>
      </c>
      <c r="C7" s="9">
        <v>17</v>
      </c>
      <c r="D7" s="8">
        <v>0.69077610727346606</v>
      </c>
      <c r="E7" s="9">
        <v>134</v>
      </c>
      <c r="F7" s="8">
        <v>0.85930486084391433</v>
      </c>
      <c r="G7" s="9">
        <v>3218.5940100000003</v>
      </c>
      <c r="H7" s="8">
        <v>2.9021014268609551</v>
      </c>
      <c r="I7" s="9">
        <v>3128.19823</v>
      </c>
      <c r="J7" s="8">
        <v>4.5892264072942384</v>
      </c>
      <c r="K7" s="9">
        <v>58.352520000000005</v>
      </c>
      <c r="L7" s="8">
        <v>0.14210829748795581</v>
      </c>
      <c r="M7" s="10" t="s">
        <v>29</v>
      </c>
      <c r="N7" s="11" t="s">
        <v>29</v>
      </c>
      <c r="O7" s="14">
        <v>32.04327</v>
      </c>
      <c r="P7" s="15">
        <v>1.9077098100091714</v>
      </c>
    </row>
    <row r="8" spans="1:17" s="2" customFormat="1" x14ac:dyDescent="0.25">
      <c r="A8" s="6" t="s">
        <v>5</v>
      </c>
      <c r="B8" s="6" t="s">
        <v>63</v>
      </c>
      <c r="C8" s="9">
        <v>6</v>
      </c>
      <c r="D8" s="8">
        <v>0.24380333197887039</v>
      </c>
      <c r="E8" s="9">
        <v>11</v>
      </c>
      <c r="F8" s="8">
        <v>7.0539951263306408E-2</v>
      </c>
      <c r="G8" s="9">
        <v>13.119300000000001</v>
      </c>
      <c r="H8" s="8">
        <v>1.1829245667867545E-2</v>
      </c>
      <c r="I8" s="9">
        <v>1.37205</v>
      </c>
      <c r="J8" s="8">
        <v>2.0128673533991673E-3</v>
      </c>
      <c r="K8" s="9">
        <v>11.747249999999998</v>
      </c>
      <c r="L8" s="8">
        <v>2.8608562195178346E-2</v>
      </c>
      <c r="M8" s="10" t="s">
        <v>29</v>
      </c>
      <c r="N8" s="11" t="s">
        <v>29</v>
      </c>
      <c r="O8" s="10" t="s">
        <v>29</v>
      </c>
      <c r="P8" s="11" t="s">
        <v>29</v>
      </c>
    </row>
    <row r="9" spans="1:17" s="2" customFormat="1" x14ac:dyDescent="0.25">
      <c r="A9" s="6" t="s">
        <v>6</v>
      </c>
      <c r="B9" s="6" t="s">
        <v>20</v>
      </c>
      <c r="C9" s="9">
        <v>478</v>
      </c>
      <c r="D9" s="8">
        <v>19.422998780983338</v>
      </c>
      <c r="E9" s="9">
        <v>2691</v>
      </c>
      <c r="F9" s="8">
        <v>17.256637168141591</v>
      </c>
      <c r="G9" s="9">
        <v>20028.704379999992</v>
      </c>
      <c r="H9" s="8">
        <v>18.059230638838553</v>
      </c>
      <c r="I9" s="9">
        <v>11899.045739999998</v>
      </c>
      <c r="J9" s="8">
        <v>17.456507202105922</v>
      </c>
      <c r="K9" s="9">
        <v>7183.3966300000011</v>
      </c>
      <c r="L9" s="8">
        <v>17.494021942326043</v>
      </c>
      <c r="M9" s="10" t="s">
        <v>29</v>
      </c>
      <c r="N9" s="11" t="s">
        <v>29</v>
      </c>
      <c r="O9" s="9">
        <v>946.26205000000004</v>
      </c>
      <c r="P9" s="8">
        <v>56.336116620569285</v>
      </c>
    </row>
    <row r="10" spans="1:17" s="2" customFormat="1" x14ac:dyDescent="0.25">
      <c r="A10" s="6" t="s">
        <v>7</v>
      </c>
      <c r="B10" s="6" t="s">
        <v>54</v>
      </c>
      <c r="C10" s="9">
        <v>360</v>
      </c>
      <c r="D10" s="8">
        <v>14.628199918732223</v>
      </c>
      <c r="E10" s="9">
        <v>2779</v>
      </c>
      <c r="F10" s="8">
        <v>17.820956778248046</v>
      </c>
      <c r="G10" s="9">
        <v>15855.675420000005</v>
      </c>
      <c r="H10" s="8">
        <v>14.296546292344026</v>
      </c>
      <c r="I10" s="9">
        <v>9744.9804099999983</v>
      </c>
      <c r="J10" s="8">
        <v>14.29638346037202</v>
      </c>
      <c r="K10" s="9">
        <v>6059.1642999999995</v>
      </c>
      <c r="L10" s="8">
        <v>14.75613260357567</v>
      </c>
      <c r="M10" s="10" t="s">
        <v>29</v>
      </c>
      <c r="N10" s="11" t="s">
        <v>29</v>
      </c>
      <c r="O10" s="9">
        <v>51.530729999999998</v>
      </c>
      <c r="P10" s="8">
        <v>3.0679040914967137</v>
      </c>
    </row>
    <row r="11" spans="1:17" s="2" customFormat="1" x14ac:dyDescent="0.25">
      <c r="A11" s="6" t="s">
        <v>8</v>
      </c>
      <c r="B11" s="6" t="s">
        <v>55</v>
      </c>
      <c r="C11" s="9">
        <v>206</v>
      </c>
      <c r="D11" s="8">
        <v>8.3705810646078831</v>
      </c>
      <c r="E11" s="9">
        <v>1629</v>
      </c>
      <c r="F11" s="8">
        <v>10.446325509811466</v>
      </c>
      <c r="G11" s="9">
        <v>6144.0775300000023</v>
      </c>
      <c r="H11" s="8">
        <v>5.5399146680687874</v>
      </c>
      <c r="I11" s="9">
        <v>3423.6672499999991</v>
      </c>
      <c r="J11" s="8">
        <v>5.0226945347668837</v>
      </c>
      <c r="K11" s="9">
        <v>2595.7889200000004</v>
      </c>
      <c r="L11" s="8">
        <v>6.3216317660196948</v>
      </c>
      <c r="M11" s="24" t="s">
        <v>29</v>
      </c>
      <c r="N11" s="11" t="s">
        <v>29</v>
      </c>
      <c r="O11" s="9">
        <v>124.62132000000001</v>
      </c>
      <c r="P11" s="8">
        <v>7.4193836865055331</v>
      </c>
    </row>
    <row r="12" spans="1:17" s="2" customFormat="1" x14ac:dyDescent="0.25">
      <c r="A12" s="6" t="s">
        <v>9</v>
      </c>
      <c r="B12" s="6" t="s">
        <v>56</v>
      </c>
      <c r="C12" s="9">
        <v>255</v>
      </c>
      <c r="D12" s="8">
        <v>10.361641609101993</v>
      </c>
      <c r="E12" s="9">
        <v>1877</v>
      </c>
      <c r="F12" s="8">
        <v>12.036680774656919</v>
      </c>
      <c r="G12" s="9">
        <v>7722.6720500000019</v>
      </c>
      <c r="H12" s="8">
        <v>6.9632819503955456</v>
      </c>
      <c r="I12" s="9">
        <v>5339.225190000001</v>
      </c>
      <c r="J12" s="8">
        <v>7.8329157664789681</v>
      </c>
      <c r="K12" s="9">
        <v>2325.8841500000012</v>
      </c>
      <c r="L12" s="8">
        <v>5.6643215530489748</v>
      </c>
      <c r="M12" s="10" t="s">
        <v>29</v>
      </c>
      <c r="N12" s="11" t="s">
        <v>29</v>
      </c>
      <c r="O12" s="14">
        <v>57.562769999999993</v>
      </c>
      <c r="P12" s="15">
        <v>3.4270241776292378</v>
      </c>
    </row>
    <row r="13" spans="1:17" s="2" customFormat="1" x14ac:dyDescent="0.25">
      <c r="A13" s="6" t="s">
        <v>10</v>
      </c>
      <c r="B13" s="6" t="s">
        <v>57</v>
      </c>
      <c r="C13" s="9">
        <v>27</v>
      </c>
      <c r="D13" s="8">
        <v>1.0971149939049167</v>
      </c>
      <c r="E13" s="9">
        <v>129</v>
      </c>
      <c r="F13" s="8">
        <v>0.82724124663332044</v>
      </c>
      <c r="G13" s="9">
        <v>741.25294999999994</v>
      </c>
      <c r="H13" s="8">
        <v>0.66836365107753748</v>
      </c>
      <c r="I13" s="9">
        <v>629.59931000000006</v>
      </c>
      <c r="J13" s="8">
        <v>0.92365431057296887</v>
      </c>
      <c r="K13" s="9">
        <v>111.65364000000001</v>
      </c>
      <c r="L13" s="8">
        <v>0.27191471231633391</v>
      </c>
      <c r="M13" s="10" t="s">
        <v>29</v>
      </c>
      <c r="N13" s="11" t="s">
        <v>29</v>
      </c>
      <c r="O13" s="10" t="s">
        <v>29</v>
      </c>
      <c r="P13" s="11" t="s">
        <v>29</v>
      </c>
    </row>
    <row r="14" spans="1:17" s="2" customFormat="1" x14ac:dyDescent="0.25">
      <c r="A14" s="6" t="s">
        <v>11</v>
      </c>
      <c r="B14" s="6" t="s">
        <v>64</v>
      </c>
      <c r="C14" s="9">
        <v>38</v>
      </c>
      <c r="D14" s="8">
        <v>1.5440877691995123</v>
      </c>
      <c r="E14" s="9">
        <v>117</v>
      </c>
      <c r="F14" s="8">
        <v>0.75028857252789527</v>
      </c>
      <c r="G14" s="9">
        <v>3186.5050700000006</v>
      </c>
      <c r="H14" s="8">
        <v>2.8731678744243578</v>
      </c>
      <c r="I14" s="9">
        <v>2923.2287299999998</v>
      </c>
      <c r="J14" s="8">
        <v>4.2885256930399827</v>
      </c>
      <c r="K14" s="9">
        <v>209.03987000000001</v>
      </c>
      <c r="L14" s="8">
        <v>0.50908341289808234</v>
      </c>
      <c r="M14" s="10" t="s">
        <v>29</v>
      </c>
      <c r="N14" s="11" t="s">
        <v>29</v>
      </c>
      <c r="O14" s="14">
        <v>54.236470000000004</v>
      </c>
      <c r="P14" s="15">
        <v>3.2289914818078218</v>
      </c>
    </row>
    <row r="15" spans="1:17" s="2" customFormat="1" x14ac:dyDescent="0.25">
      <c r="A15" s="6" t="s">
        <v>12</v>
      </c>
      <c r="B15" s="6" t="s">
        <v>21</v>
      </c>
      <c r="C15" s="9">
        <v>26</v>
      </c>
      <c r="D15" s="8">
        <v>1.0564811052417715</v>
      </c>
      <c r="E15" s="9">
        <v>71</v>
      </c>
      <c r="F15" s="8">
        <v>0.4553033217904322</v>
      </c>
      <c r="G15" s="9">
        <v>348.82304999999985</v>
      </c>
      <c r="H15" s="8">
        <v>0.31452238709876612</v>
      </c>
      <c r="I15" s="9">
        <v>235.57964000000001</v>
      </c>
      <c r="J15" s="8">
        <v>0.34560735139501375</v>
      </c>
      <c r="K15" s="9">
        <v>113.24341</v>
      </c>
      <c r="L15" s="8">
        <v>0.27578634473422137</v>
      </c>
      <c r="M15" s="10" t="s">
        <v>29</v>
      </c>
      <c r="N15" s="11" t="s">
        <v>29</v>
      </c>
      <c r="O15" s="10" t="s">
        <v>29</v>
      </c>
      <c r="P15" s="11" t="s">
        <v>29</v>
      </c>
      <c r="Q15" s="3"/>
    </row>
    <row r="16" spans="1:17" s="2" customFormat="1" x14ac:dyDescent="0.25">
      <c r="A16" s="6" t="s">
        <v>13</v>
      </c>
      <c r="B16" s="6" t="s">
        <v>58</v>
      </c>
      <c r="C16" s="9">
        <v>77</v>
      </c>
      <c r="D16" s="8">
        <v>3.12880942706217</v>
      </c>
      <c r="E16" s="9">
        <v>831</v>
      </c>
      <c r="F16" s="8">
        <v>5.3289726818006926</v>
      </c>
      <c r="G16" s="9">
        <v>4612.1039300000002</v>
      </c>
      <c r="H16" s="8">
        <v>4.1585839514080316</v>
      </c>
      <c r="I16" s="9">
        <v>2888.8932799999998</v>
      </c>
      <c r="J16" s="8">
        <v>4.2381538360600848</v>
      </c>
      <c r="K16" s="9">
        <v>1705.24539</v>
      </c>
      <c r="L16" s="8">
        <v>4.1528543955271378</v>
      </c>
      <c r="M16" s="10" t="s">
        <v>29</v>
      </c>
      <c r="N16" s="11" t="s">
        <v>29</v>
      </c>
      <c r="O16" s="9">
        <v>17.965250000000001</v>
      </c>
      <c r="P16" s="8">
        <v>1.0695688568697035</v>
      </c>
    </row>
    <row r="17" spans="1:16" s="2" customFormat="1" x14ac:dyDescent="0.25">
      <c r="A17" s="6" t="s">
        <v>14</v>
      </c>
      <c r="B17" s="6" t="s">
        <v>59</v>
      </c>
      <c r="C17" s="9">
        <v>285</v>
      </c>
      <c r="D17" s="8">
        <v>11.580658268996343</v>
      </c>
      <c r="E17" s="9">
        <v>1694</v>
      </c>
      <c r="F17" s="8">
        <v>10.863152494549185</v>
      </c>
      <c r="G17" s="9">
        <v>19265.950270000005</v>
      </c>
      <c r="H17" s="8">
        <v>17.371480091830289</v>
      </c>
      <c r="I17" s="9">
        <v>15676.25679999999</v>
      </c>
      <c r="J17" s="8">
        <v>22.997868544310833</v>
      </c>
      <c r="K17" s="9">
        <v>3427.2345599999999</v>
      </c>
      <c r="L17" s="8">
        <v>8.3464856087360619</v>
      </c>
      <c r="M17" s="10" t="s">
        <v>29</v>
      </c>
      <c r="N17" s="11" t="s">
        <v>29</v>
      </c>
      <c r="O17" s="14">
        <v>162.45891999999998</v>
      </c>
      <c r="P17" s="15">
        <v>9.6720614159383587</v>
      </c>
    </row>
    <row r="18" spans="1:16" s="2" customFormat="1" x14ac:dyDescent="0.25">
      <c r="A18" s="6" t="s">
        <v>15</v>
      </c>
      <c r="B18" s="6" t="s">
        <v>22</v>
      </c>
      <c r="C18" s="9">
        <v>99</v>
      </c>
      <c r="D18" s="8">
        <v>4.0227549776513616</v>
      </c>
      <c r="E18" s="9">
        <v>427</v>
      </c>
      <c r="F18" s="8">
        <v>2.7382326535847121</v>
      </c>
      <c r="G18" s="9">
        <v>2254.6819900000005</v>
      </c>
      <c r="H18" s="8">
        <v>2.0329733417656799</v>
      </c>
      <c r="I18" s="9">
        <v>1077.73552</v>
      </c>
      <c r="J18" s="8">
        <v>1.5810929950123356</v>
      </c>
      <c r="K18" s="14">
        <v>1167.5771299999999</v>
      </c>
      <c r="L18" s="15">
        <v>2.8434487170421021</v>
      </c>
      <c r="M18" s="10" t="s">
        <v>29</v>
      </c>
      <c r="N18" s="11" t="s">
        <v>29</v>
      </c>
      <c r="O18" s="14">
        <v>9.3693500000000007</v>
      </c>
      <c r="P18" s="15">
        <v>0.55780826702173125</v>
      </c>
    </row>
    <row r="19" spans="1:16" s="2" customFormat="1" x14ac:dyDescent="0.25">
      <c r="A19" s="6" t="s">
        <v>16</v>
      </c>
      <c r="B19" s="6" t="s">
        <v>60</v>
      </c>
      <c r="C19" s="9">
        <v>3</v>
      </c>
      <c r="D19" s="8">
        <v>0.12190166598943519</v>
      </c>
      <c r="E19" s="9">
        <v>54</v>
      </c>
      <c r="F19" s="8">
        <v>0.34628703347441325</v>
      </c>
      <c r="G19" s="9">
        <v>8977.2085400000014</v>
      </c>
      <c r="H19" s="8">
        <v>8.0944566578505359</v>
      </c>
      <c r="I19" s="9">
        <v>1302.9118600000002</v>
      </c>
      <c r="J19" s="8">
        <v>1.9114381745203066</v>
      </c>
      <c r="K19" s="9">
        <v>7674.2966800000004</v>
      </c>
      <c r="L19" s="8">
        <v>18.689531071019239</v>
      </c>
      <c r="M19" s="10" t="s">
        <v>29</v>
      </c>
      <c r="N19" s="11" t="s">
        <v>29</v>
      </c>
      <c r="O19" s="10" t="s">
        <v>29</v>
      </c>
      <c r="P19" s="11" t="s">
        <v>29</v>
      </c>
    </row>
    <row r="20" spans="1:16" s="2" customFormat="1" x14ac:dyDescent="0.25">
      <c r="A20" s="6" t="s">
        <v>17</v>
      </c>
      <c r="B20" s="6" t="s">
        <v>23</v>
      </c>
      <c r="C20" s="9">
        <v>43</v>
      </c>
      <c r="D20" s="8">
        <v>1.7472572125152377</v>
      </c>
      <c r="E20" s="9">
        <v>125</v>
      </c>
      <c r="F20" s="8">
        <v>0.80159035526484546</v>
      </c>
      <c r="G20" s="9">
        <v>263.60486000000003</v>
      </c>
      <c r="H20" s="8">
        <v>0.23768391973533884</v>
      </c>
      <c r="I20" s="9">
        <v>159.52652</v>
      </c>
      <c r="J20" s="8">
        <v>0.23403354404677623</v>
      </c>
      <c r="K20" s="9">
        <v>104.07834</v>
      </c>
      <c r="L20" s="8">
        <v>0.25346627194117083</v>
      </c>
      <c r="M20" s="10" t="s">
        <v>29</v>
      </c>
      <c r="N20" s="11" t="s">
        <v>29</v>
      </c>
      <c r="O20" s="10" t="s">
        <v>29</v>
      </c>
      <c r="P20" s="11" t="s">
        <v>29</v>
      </c>
    </row>
    <row r="21" spans="1:16" s="2" customFormat="1" x14ac:dyDescent="0.25">
      <c r="A21" s="6" t="s">
        <v>18</v>
      </c>
      <c r="B21" s="6" t="s">
        <v>24</v>
      </c>
      <c r="C21" s="9">
        <v>18</v>
      </c>
      <c r="D21" s="8">
        <v>0.73140999593661105</v>
      </c>
      <c r="E21" s="9">
        <v>154</v>
      </c>
      <c r="F21" s="8">
        <v>0.98755931768628957</v>
      </c>
      <c r="G21" s="9">
        <v>982.52031999999986</v>
      </c>
      <c r="H21" s="8">
        <v>0.88590658335062322</v>
      </c>
      <c r="I21" s="9">
        <v>692.85240999999996</v>
      </c>
      <c r="J21" s="8">
        <v>1.0164498355110489</v>
      </c>
      <c r="K21" s="9">
        <v>289.66791000000001</v>
      </c>
      <c r="L21" s="8">
        <v>0.70544020253100304</v>
      </c>
      <c r="M21" s="10" t="s">
        <v>29</v>
      </c>
      <c r="N21" s="11" t="s">
        <v>29</v>
      </c>
      <c r="O21" s="10" t="s">
        <v>29</v>
      </c>
      <c r="P21" s="11" t="s">
        <v>29</v>
      </c>
    </row>
    <row r="22" spans="1:16" s="2" customFormat="1" x14ac:dyDescent="0.25">
      <c r="A22" s="6" t="s">
        <v>19</v>
      </c>
      <c r="B22" s="6" t="s">
        <v>61</v>
      </c>
      <c r="C22" s="9">
        <v>75</v>
      </c>
      <c r="D22" s="8">
        <v>3.04754164973588</v>
      </c>
      <c r="E22" s="9">
        <v>186</v>
      </c>
      <c r="F22" s="8">
        <v>1.1927664486340901</v>
      </c>
      <c r="G22" s="9">
        <v>1799.9970600000004</v>
      </c>
      <c r="H22" s="8">
        <v>1.622998744153981</v>
      </c>
      <c r="I22" s="9">
        <v>766.75032999999985</v>
      </c>
      <c r="J22" s="8">
        <v>1.1248618544987703</v>
      </c>
      <c r="K22" s="9">
        <v>1033.2467300000001</v>
      </c>
      <c r="L22" s="8">
        <v>2.5163083562680337</v>
      </c>
      <c r="M22" s="10" t="s">
        <v>29</v>
      </c>
      <c r="N22" s="11" t="s">
        <v>29</v>
      </c>
      <c r="O22" s="10" t="s">
        <v>29</v>
      </c>
      <c r="P22" s="11" t="s">
        <v>29</v>
      </c>
    </row>
    <row r="23" spans="1:16" s="2" customFormat="1" x14ac:dyDescent="0.25">
      <c r="A23" s="22" t="s">
        <v>47</v>
      </c>
      <c r="B23" s="22" t="s">
        <v>25</v>
      </c>
      <c r="C23" s="29">
        <v>147</v>
      </c>
      <c r="D23" s="27">
        <v>5.9731816334823247</v>
      </c>
      <c r="E23" s="29">
        <v>752</v>
      </c>
      <c r="F23" s="27">
        <v>4.8223675772733099</v>
      </c>
      <c r="G23" s="29">
        <v>1160.6206099999999</v>
      </c>
      <c r="H23" s="27">
        <v>1.0464938162005812</v>
      </c>
      <c r="I23" s="29">
        <v>715.16419999999982</v>
      </c>
      <c r="J23" s="27">
        <v>1.0491823698114737</v>
      </c>
      <c r="K23" s="29">
        <v>445.45640999999995</v>
      </c>
      <c r="L23" s="27">
        <v>1.0848383588266075</v>
      </c>
      <c r="M23" s="28" t="s">
        <v>29</v>
      </c>
      <c r="N23" s="23" t="s">
        <v>29</v>
      </c>
      <c r="O23" s="28" t="s">
        <v>29</v>
      </c>
      <c r="P23" s="23" t="s">
        <v>29</v>
      </c>
    </row>
    <row r="24" spans="1:16" s="2" customFormat="1" ht="15" customHeight="1" x14ac:dyDescent="0.25">
      <c r="A24" s="12" t="s">
        <v>28</v>
      </c>
      <c r="B24" s="12"/>
      <c r="C24" s="25">
        <f>SUM(C4:C23)</f>
        <v>2461</v>
      </c>
      <c r="D24" s="26">
        <f>SUM(D4:D23)</f>
        <v>99.999999999999986</v>
      </c>
      <c r="E24" s="25">
        <f>SUM(E4:E23)</f>
        <v>15594</v>
      </c>
      <c r="F24" s="26">
        <f>SUM(F4:F23)</f>
        <v>100.00000000000001</v>
      </c>
      <c r="G24" s="25">
        <f t="shared" ref="G24:L24" si="0">SUM(G4:G23)</f>
        <v>110905.6348</v>
      </c>
      <c r="H24" s="26">
        <f t="shared" si="0"/>
        <v>99.999999999999986</v>
      </c>
      <c r="I24" s="25">
        <f t="shared" si="0"/>
        <v>68163.95514999998</v>
      </c>
      <c r="J24" s="26">
        <f t="shared" si="0"/>
        <v>100.00000000000004</v>
      </c>
      <c r="K24" s="25">
        <f>SUM(K4:K23)</f>
        <v>41062.007660000003</v>
      </c>
      <c r="L24" s="26">
        <f t="shared" si="0"/>
        <v>99.999999999999986</v>
      </c>
      <c r="M24" s="25">
        <f>SUM(M4:M22)</f>
        <v>0</v>
      </c>
      <c r="N24" s="26">
        <f>SUM(N4:N23)</f>
        <v>0</v>
      </c>
      <c r="O24" s="25">
        <f>SUM(O4:O23)</f>
        <v>1679.6721299999999</v>
      </c>
      <c r="P24" s="26">
        <f>SUM(P4:P22)</f>
        <v>100</v>
      </c>
    </row>
    <row r="25" spans="1:16" ht="33.75" customHeight="1" x14ac:dyDescent="0.25">
      <c r="A25" s="4" t="s">
        <v>0</v>
      </c>
    </row>
    <row r="26" spans="1:16" x14ac:dyDescent="0.25">
      <c r="A26" t="s">
        <v>49</v>
      </c>
    </row>
    <row r="27" spans="1:16" x14ac:dyDescent="0.25">
      <c r="A27" t="s">
        <v>51</v>
      </c>
    </row>
    <row r="28" spans="1:16" x14ac:dyDescent="0.25">
      <c r="A28" t="s">
        <v>50</v>
      </c>
    </row>
    <row r="30" spans="1:16" x14ac:dyDescent="0.25">
      <c r="A30" s="4" t="s">
        <v>30</v>
      </c>
    </row>
  </sheetData>
  <conditionalFormatting sqref="B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{1935C572-66A0-4B9A-B7E5-379FC1191218}</x14:id>
        </ext>
      </extLst>
    </cfRule>
  </conditionalFormatting>
  <pageMargins left="0.70866141732283472" right="0.70866141732283472" top="1.1811023622047245" bottom="0.74803149606299213" header="0.59055118110236227" footer="0.31496062992125984"/>
  <pageSetup paperSize="9" scale="65" orientation="landscape" cellComments="atEnd" r:id="rId1"/>
  <headerFooter>
    <oddHeader>&amp;L&amp;G</oddHeader>
    <oddFooter>&amp;F</oddFooter>
  </headerFooter>
  <legacyDrawingHF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35C572-66A0-4B9A-B7E5-379FC119121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76552-8329-4A61-8761-B368E3EFBDC0}">
  <dimension ref="A1:Q30"/>
  <sheetViews>
    <sheetView tabSelected="1" view="pageLayout" zoomScaleNormal="110" workbookViewId="0">
      <selection activeCell="C24" sqref="C24"/>
    </sheetView>
  </sheetViews>
  <sheetFormatPr defaultColWidth="2.7109375" defaultRowHeight="15" x14ac:dyDescent="0.25"/>
  <cols>
    <col min="1" max="1" width="6.28515625" customWidth="1"/>
    <col min="2" max="2" width="41.7109375" customWidth="1"/>
    <col min="3" max="3" width="9.42578125" customWidth="1"/>
    <col min="4" max="6" width="10" customWidth="1"/>
    <col min="7" max="7" width="15.7109375" customWidth="1"/>
    <col min="8" max="12" width="10" customWidth="1"/>
    <col min="13" max="13" width="13.140625" customWidth="1"/>
    <col min="14" max="14" width="12.28515625" customWidth="1"/>
    <col min="15" max="16" width="10" customWidth="1"/>
  </cols>
  <sheetData>
    <row r="1" spans="1:17" ht="15.75" customHeight="1" x14ac:dyDescent="0.25">
      <c r="A1" s="17" t="s">
        <v>66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5.75" customHeight="1" x14ac:dyDescent="0.25">
      <c r="B2" s="16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5" t="s">
        <v>31</v>
      </c>
      <c r="Q2" s="13"/>
    </row>
    <row r="3" spans="1:17" s="7" customFormat="1" ht="90" x14ac:dyDescent="0.25">
      <c r="A3" s="18" t="s">
        <v>46</v>
      </c>
      <c r="B3" s="19" t="s">
        <v>27</v>
      </c>
      <c r="C3" s="20" t="s">
        <v>39</v>
      </c>
      <c r="D3" s="20" t="s">
        <v>40</v>
      </c>
      <c r="E3" s="20" t="s">
        <v>33</v>
      </c>
      <c r="F3" s="20" t="s">
        <v>41</v>
      </c>
      <c r="G3" s="20" t="s">
        <v>34</v>
      </c>
      <c r="H3" s="20" t="s">
        <v>32</v>
      </c>
      <c r="I3" s="20" t="s">
        <v>35</v>
      </c>
      <c r="J3" s="20" t="s">
        <v>42</v>
      </c>
      <c r="K3" s="20" t="s">
        <v>36</v>
      </c>
      <c r="L3" s="20" t="s">
        <v>43</v>
      </c>
      <c r="M3" s="20" t="s">
        <v>37</v>
      </c>
      <c r="N3" s="20" t="s">
        <v>44</v>
      </c>
      <c r="O3" s="20" t="s">
        <v>38</v>
      </c>
      <c r="P3" s="20" t="s">
        <v>45</v>
      </c>
    </row>
    <row r="4" spans="1:17" s="1" customFormat="1" x14ac:dyDescent="0.25">
      <c r="A4" s="21" t="s">
        <v>1</v>
      </c>
      <c r="B4" s="6" t="s">
        <v>52</v>
      </c>
      <c r="C4" s="9">
        <v>16</v>
      </c>
      <c r="D4" s="8">
        <v>0.58118416273156559</v>
      </c>
      <c r="E4" s="9">
        <v>142</v>
      </c>
      <c r="F4" s="8">
        <v>0.87530049929112985</v>
      </c>
      <c r="G4" s="9">
        <v>713.45684000000006</v>
      </c>
      <c r="H4" s="8">
        <v>0.57025345273861472</v>
      </c>
      <c r="I4" s="9">
        <v>550.18111999999985</v>
      </c>
      <c r="J4" s="8">
        <v>0.7483028451419329</v>
      </c>
      <c r="K4" s="9">
        <v>163.06280999999998</v>
      </c>
      <c r="L4" s="8">
        <v>0.35138474279833543</v>
      </c>
      <c r="M4" s="10" t="s">
        <v>29</v>
      </c>
      <c r="N4" s="11" t="s">
        <v>29</v>
      </c>
      <c r="O4" s="14">
        <v>0.21290000000000001</v>
      </c>
      <c r="P4" s="15">
        <v>4.1079741706174771E-3</v>
      </c>
    </row>
    <row r="5" spans="1:17" s="2" customFormat="1" x14ac:dyDescent="0.25">
      <c r="A5" s="6" t="s">
        <v>2</v>
      </c>
      <c r="B5" s="6" t="s">
        <v>53</v>
      </c>
      <c r="C5" s="9">
        <v>3</v>
      </c>
      <c r="D5" s="8">
        <v>0.10897203051216856</v>
      </c>
      <c r="E5" s="9">
        <v>17</v>
      </c>
      <c r="F5" s="8">
        <v>0.1047894963940085</v>
      </c>
      <c r="G5" s="9">
        <v>218.86578</v>
      </c>
      <c r="H5" s="8">
        <v>0.17493555283782833</v>
      </c>
      <c r="I5" s="14">
        <v>132.24854000000002</v>
      </c>
      <c r="J5" s="15">
        <v>0.1798716007337125</v>
      </c>
      <c r="K5" s="9">
        <v>86.617239999999995</v>
      </c>
      <c r="L5" s="8">
        <v>0.1866518588714477</v>
      </c>
      <c r="M5" s="10" t="s">
        <v>29</v>
      </c>
      <c r="N5" s="11" t="s">
        <v>29</v>
      </c>
      <c r="O5" s="10" t="s">
        <v>29</v>
      </c>
      <c r="P5" s="11" t="s">
        <v>29</v>
      </c>
    </row>
    <row r="6" spans="1:17" s="2" customFormat="1" x14ac:dyDescent="0.25">
      <c r="A6" s="6" t="s">
        <v>3</v>
      </c>
      <c r="B6" s="6" t="s">
        <v>26</v>
      </c>
      <c r="C6" s="9">
        <v>312</v>
      </c>
      <c r="D6" s="8">
        <v>11.33309117326553</v>
      </c>
      <c r="E6" s="9">
        <v>1809</v>
      </c>
      <c r="F6" s="8">
        <v>11.150835233927141</v>
      </c>
      <c r="G6" s="9">
        <v>14471.987870000001</v>
      </c>
      <c r="H6" s="8">
        <v>11.567204332722985</v>
      </c>
      <c r="I6" s="9">
        <v>6628.5831399999988</v>
      </c>
      <c r="J6" s="8">
        <v>9.0155540468597817</v>
      </c>
      <c r="K6" s="9">
        <v>7558.3953899999988</v>
      </c>
      <c r="L6" s="8">
        <v>16.287618372842179</v>
      </c>
      <c r="M6" s="10" t="s">
        <v>29</v>
      </c>
      <c r="N6" s="11" t="s">
        <v>29</v>
      </c>
      <c r="O6" s="9">
        <v>285.00933999999995</v>
      </c>
      <c r="P6" s="8">
        <v>5.4993471446910958</v>
      </c>
    </row>
    <row r="7" spans="1:17" s="2" customFormat="1" x14ac:dyDescent="0.25">
      <c r="A7" s="6" t="s">
        <v>4</v>
      </c>
      <c r="B7" s="6" t="s">
        <v>62</v>
      </c>
      <c r="C7" s="9">
        <v>17</v>
      </c>
      <c r="D7" s="8">
        <v>0.61750817290228843</v>
      </c>
      <c r="E7" s="9">
        <v>143</v>
      </c>
      <c r="F7" s="8">
        <v>0.88146458731430677</v>
      </c>
      <c r="G7" s="9">
        <v>4730.2470700000013</v>
      </c>
      <c r="H7" s="8">
        <v>3.7808029480440841</v>
      </c>
      <c r="I7" s="9">
        <v>4061.4008500000004</v>
      </c>
      <c r="J7" s="8">
        <v>5.5239223972586808</v>
      </c>
      <c r="K7" s="9">
        <v>74.674859999999995</v>
      </c>
      <c r="L7" s="8">
        <v>0.16091717341680611</v>
      </c>
      <c r="M7" s="10" t="s">
        <v>29</v>
      </c>
      <c r="N7" s="11" t="s">
        <v>29</v>
      </c>
      <c r="O7" s="14">
        <v>594.17137000000002</v>
      </c>
      <c r="P7" s="15">
        <v>11.46472823335087</v>
      </c>
    </row>
    <row r="8" spans="1:17" s="2" customFormat="1" x14ac:dyDescent="0.25">
      <c r="A8" s="6" t="s">
        <v>5</v>
      </c>
      <c r="B8" s="6" t="s">
        <v>63</v>
      </c>
      <c r="C8" s="9">
        <v>6</v>
      </c>
      <c r="D8" s="8">
        <v>0.21794406102433711</v>
      </c>
      <c r="E8" s="9">
        <v>10</v>
      </c>
      <c r="F8" s="8">
        <v>6.164088023176971E-2</v>
      </c>
      <c r="G8" s="9">
        <v>19.362500000000001</v>
      </c>
      <c r="H8" s="8">
        <v>1.5476104312983288E-2</v>
      </c>
      <c r="I8" s="9">
        <v>8.8550699999999996</v>
      </c>
      <c r="J8" s="8">
        <v>1.204380491088276E-2</v>
      </c>
      <c r="K8" s="9">
        <v>10.507430000000003</v>
      </c>
      <c r="L8" s="8">
        <v>2.2642505596595044E-2</v>
      </c>
      <c r="M8" s="10" t="s">
        <v>29</v>
      </c>
      <c r="N8" s="11" t="s">
        <v>29</v>
      </c>
      <c r="O8" s="10" t="s">
        <v>29</v>
      </c>
      <c r="P8" s="11" t="s">
        <v>29</v>
      </c>
    </row>
    <row r="9" spans="1:17" s="2" customFormat="1" x14ac:dyDescent="0.25">
      <c r="A9" s="6" t="s">
        <v>6</v>
      </c>
      <c r="B9" s="6" t="s">
        <v>20</v>
      </c>
      <c r="C9" s="9">
        <v>532</v>
      </c>
      <c r="D9" s="8">
        <v>19.324373410824556</v>
      </c>
      <c r="E9" s="9">
        <v>2785</v>
      </c>
      <c r="F9" s="8">
        <v>17.166985144547866</v>
      </c>
      <c r="G9" s="9">
        <v>22129.925659999986</v>
      </c>
      <c r="H9" s="8">
        <v>17.688058770960634</v>
      </c>
      <c r="I9" s="9">
        <v>10532.121450000002</v>
      </c>
      <c r="J9" s="8">
        <v>14.324767171973082</v>
      </c>
      <c r="K9" s="9">
        <v>7704.9613300000019</v>
      </c>
      <c r="L9" s="8">
        <v>16.603453940313987</v>
      </c>
      <c r="M9" s="10" t="s">
        <v>29</v>
      </c>
      <c r="N9" s="11" t="s">
        <v>29</v>
      </c>
      <c r="O9" s="9">
        <v>3892.8428799999997</v>
      </c>
      <c r="P9" s="8">
        <v>75.113659000996478</v>
      </c>
    </row>
    <row r="10" spans="1:17" s="2" customFormat="1" x14ac:dyDescent="0.25">
      <c r="A10" s="6" t="s">
        <v>7</v>
      </c>
      <c r="B10" s="6" t="s">
        <v>54</v>
      </c>
      <c r="C10" s="9">
        <v>394</v>
      </c>
      <c r="D10" s="8">
        <v>14.3116600072648</v>
      </c>
      <c r="E10" s="9">
        <v>2859</v>
      </c>
      <c r="F10" s="8">
        <v>17.623127658262959</v>
      </c>
      <c r="G10" s="9">
        <v>18026.889319999991</v>
      </c>
      <c r="H10" s="8">
        <v>14.408574283017389</v>
      </c>
      <c r="I10" s="9">
        <v>10437.241019999999</v>
      </c>
      <c r="J10" s="8">
        <v>14.195720039789972</v>
      </c>
      <c r="K10" s="9">
        <v>7525.3197000000018</v>
      </c>
      <c r="L10" s="8">
        <v>16.216343427785571</v>
      </c>
      <c r="M10" s="10" t="s">
        <v>29</v>
      </c>
      <c r="N10" s="11" t="s">
        <v>29</v>
      </c>
      <c r="O10" s="9">
        <v>64.328559999999996</v>
      </c>
      <c r="P10" s="8">
        <v>1.2412403142931734</v>
      </c>
    </row>
    <row r="11" spans="1:17" s="2" customFormat="1" x14ac:dyDescent="0.25">
      <c r="A11" s="6" t="s">
        <v>8</v>
      </c>
      <c r="B11" s="6" t="s">
        <v>55</v>
      </c>
      <c r="C11" s="9">
        <v>224</v>
      </c>
      <c r="D11" s="8">
        <v>8.1365782782419185</v>
      </c>
      <c r="E11" s="9">
        <v>1721</v>
      </c>
      <c r="F11" s="8">
        <v>10.608395487887567</v>
      </c>
      <c r="G11" s="9">
        <v>6151.0895100000007</v>
      </c>
      <c r="H11" s="8">
        <v>4.9164572186059265</v>
      </c>
      <c r="I11" s="9">
        <v>4102.3397100000002</v>
      </c>
      <c r="J11" s="8">
        <v>5.5796034526443457</v>
      </c>
      <c r="K11" s="9">
        <v>1933.4597299999998</v>
      </c>
      <c r="L11" s="8">
        <v>4.16642059545637</v>
      </c>
      <c r="M11" s="24" t="s">
        <v>29</v>
      </c>
      <c r="N11" s="11" t="s">
        <v>29</v>
      </c>
      <c r="O11" s="9">
        <v>115.29009000000001</v>
      </c>
      <c r="P11" s="8">
        <v>2.2245594732182448</v>
      </c>
    </row>
    <row r="12" spans="1:17" s="2" customFormat="1" x14ac:dyDescent="0.25">
      <c r="A12" s="6" t="s">
        <v>9</v>
      </c>
      <c r="B12" s="6" t="s">
        <v>56</v>
      </c>
      <c r="C12" s="9">
        <v>281</v>
      </c>
      <c r="D12" s="8">
        <v>10.20704685797312</v>
      </c>
      <c r="E12" s="9">
        <v>1896</v>
      </c>
      <c r="F12" s="8">
        <v>11.687110891943538</v>
      </c>
      <c r="G12" s="9">
        <v>8149.5676099999991</v>
      </c>
      <c r="H12" s="8">
        <v>6.5138054713012208</v>
      </c>
      <c r="I12" s="9">
        <v>5349.6507599999995</v>
      </c>
      <c r="J12" s="8">
        <v>7.2760746210697018</v>
      </c>
      <c r="K12" s="9">
        <v>2741.5418399999985</v>
      </c>
      <c r="L12" s="8">
        <v>5.9077601711835754</v>
      </c>
      <c r="M12" s="10" t="s">
        <v>29</v>
      </c>
      <c r="N12" s="11" t="s">
        <v>29</v>
      </c>
      <c r="O12" s="14">
        <v>58.375059999999998</v>
      </c>
      <c r="P12" s="15">
        <v>1.1263656114995091</v>
      </c>
    </row>
    <row r="13" spans="1:17" s="2" customFormat="1" x14ac:dyDescent="0.25">
      <c r="A13" s="6" t="s">
        <v>10</v>
      </c>
      <c r="B13" s="6" t="s">
        <v>57</v>
      </c>
      <c r="C13" s="9">
        <v>32</v>
      </c>
      <c r="D13" s="8">
        <v>1.1623683254631312</v>
      </c>
      <c r="E13" s="9">
        <v>122</v>
      </c>
      <c r="F13" s="8">
        <v>0.75201873882759052</v>
      </c>
      <c r="G13" s="9">
        <v>937.11785999999984</v>
      </c>
      <c r="H13" s="8">
        <v>0.74902175622567668</v>
      </c>
      <c r="I13" s="9">
        <v>812.37721999999997</v>
      </c>
      <c r="J13" s="8">
        <v>1.1049164774220062</v>
      </c>
      <c r="K13" s="9">
        <v>124.74064999999999</v>
      </c>
      <c r="L13" s="8">
        <v>0.26880415722473555</v>
      </c>
      <c r="M13" s="10" t="s">
        <v>29</v>
      </c>
      <c r="N13" s="11" t="s">
        <v>29</v>
      </c>
      <c r="O13" s="10" t="s">
        <v>29</v>
      </c>
      <c r="P13" s="11" t="s">
        <v>29</v>
      </c>
    </row>
    <row r="14" spans="1:17" s="2" customFormat="1" x14ac:dyDescent="0.25">
      <c r="A14" s="6" t="s">
        <v>11</v>
      </c>
      <c r="B14" s="6" t="s">
        <v>64</v>
      </c>
      <c r="C14" s="9">
        <v>47</v>
      </c>
      <c r="D14" s="8">
        <v>1.7072284780239737</v>
      </c>
      <c r="E14" s="9">
        <v>114</v>
      </c>
      <c r="F14" s="8">
        <v>0.70270603464217474</v>
      </c>
      <c r="G14" s="9">
        <v>3235.6160399999985</v>
      </c>
      <c r="H14" s="8">
        <v>2.5861707605836992</v>
      </c>
      <c r="I14" s="9">
        <v>3003.0998199999999</v>
      </c>
      <c r="J14" s="8">
        <v>4.0845242736632388</v>
      </c>
      <c r="K14" s="9">
        <v>178.27975999999998</v>
      </c>
      <c r="L14" s="8">
        <v>0.38417581307318915</v>
      </c>
      <c r="M14" s="10" t="s">
        <v>29</v>
      </c>
      <c r="N14" s="11" t="s">
        <v>29</v>
      </c>
      <c r="O14" s="14">
        <v>54.236470000000004</v>
      </c>
      <c r="P14" s="15">
        <v>1.0465101825526992</v>
      </c>
    </row>
    <row r="15" spans="1:17" s="2" customFormat="1" x14ac:dyDescent="0.25">
      <c r="A15" s="6" t="s">
        <v>12</v>
      </c>
      <c r="B15" s="6" t="s">
        <v>21</v>
      </c>
      <c r="C15" s="9">
        <v>26</v>
      </c>
      <c r="D15" s="8">
        <v>0.94442426443879413</v>
      </c>
      <c r="E15" s="9">
        <v>74</v>
      </c>
      <c r="F15" s="8">
        <v>0.45614251371509584</v>
      </c>
      <c r="G15" s="9">
        <v>336.03584999999987</v>
      </c>
      <c r="H15" s="8">
        <v>0.26858752059403501</v>
      </c>
      <c r="I15" s="9">
        <v>232.34013000000004</v>
      </c>
      <c r="J15" s="8">
        <v>0.3160064458766717</v>
      </c>
      <c r="K15" s="9">
        <v>103.69571999999999</v>
      </c>
      <c r="L15" s="8">
        <v>0.22345434806065345</v>
      </c>
      <c r="M15" s="10" t="s">
        <v>29</v>
      </c>
      <c r="N15" s="11" t="s">
        <v>29</v>
      </c>
      <c r="O15" s="10" t="s">
        <v>29</v>
      </c>
      <c r="P15" s="11" t="s">
        <v>29</v>
      </c>
      <c r="Q15" s="3"/>
    </row>
    <row r="16" spans="1:17" s="2" customFormat="1" x14ac:dyDescent="0.25">
      <c r="A16" s="6" t="s">
        <v>13</v>
      </c>
      <c r="B16" s="6" t="s">
        <v>58</v>
      </c>
      <c r="C16" s="9">
        <v>88</v>
      </c>
      <c r="D16" s="8">
        <v>3.1965128950236106</v>
      </c>
      <c r="E16" s="9">
        <v>874</v>
      </c>
      <c r="F16" s="8">
        <v>5.3874129322566722</v>
      </c>
      <c r="G16" s="9">
        <v>7953.3763700000009</v>
      </c>
      <c r="H16" s="8">
        <v>6.3569932778585594</v>
      </c>
      <c r="I16" s="9">
        <v>6127.152430000001</v>
      </c>
      <c r="J16" s="8">
        <v>8.3335567676101086</v>
      </c>
      <c r="K16" s="9">
        <v>1824.15372</v>
      </c>
      <c r="L16" s="8">
        <v>3.9308766096133554</v>
      </c>
      <c r="M16" s="10" t="s">
        <v>29</v>
      </c>
      <c r="N16" s="11" t="s">
        <v>29</v>
      </c>
      <c r="O16" s="9">
        <v>2.07023</v>
      </c>
      <c r="P16" s="8">
        <v>3.9945755599987885E-2</v>
      </c>
    </row>
    <row r="17" spans="1:16" s="2" customFormat="1" x14ac:dyDescent="0.25">
      <c r="A17" s="6" t="s">
        <v>14</v>
      </c>
      <c r="B17" s="6" t="s">
        <v>59</v>
      </c>
      <c r="C17" s="9">
        <v>337</v>
      </c>
      <c r="D17" s="8">
        <v>12.2411914275336</v>
      </c>
      <c r="E17" s="9">
        <v>1908</v>
      </c>
      <c r="F17" s="8">
        <v>11.76107994822166</v>
      </c>
      <c r="G17" s="9">
        <v>22389.686630000004</v>
      </c>
      <c r="H17" s="8">
        <v>17.895681126966416</v>
      </c>
      <c r="I17" s="9">
        <v>16700.591499999999</v>
      </c>
      <c r="J17" s="8">
        <v>22.71452014748013</v>
      </c>
      <c r="K17" s="9">
        <v>5582.3982099999994</v>
      </c>
      <c r="L17" s="8">
        <v>12.029533645462983</v>
      </c>
      <c r="M17" s="10" t="s">
        <v>29</v>
      </c>
      <c r="N17" s="11" t="s">
        <v>29</v>
      </c>
      <c r="O17" s="14">
        <v>106.69692999999999</v>
      </c>
      <c r="P17" s="15">
        <v>2.0587516793056881</v>
      </c>
    </row>
    <row r="18" spans="1:16" s="2" customFormat="1" x14ac:dyDescent="0.25">
      <c r="A18" s="6" t="s">
        <v>15</v>
      </c>
      <c r="B18" s="6" t="s">
        <v>22</v>
      </c>
      <c r="C18" s="9">
        <v>107</v>
      </c>
      <c r="D18" s="8">
        <v>3.8866690882673449</v>
      </c>
      <c r="E18" s="9">
        <v>414</v>
      </c>
      <c r="F18" s="8">
        <v>2.551932441595266</v>
      </c>
      <c r="G18" s="9">
        <v>2147.1887000000002</v>
      </c>
      <c r="H18" s="8">
        <v>1.7162100090824521</v>
      </c>
      <c r="I18" s="9">
        <v>1030.5926399999998</v>
      </c>
      <c r="J18" s="8">
        <v>1.4017118666200974</v>
      </c>
      <c r="K18" s="14">
        <v>1107.2267199999997</v>
      </c>
      <c r="L18" s="15">
        <v>2.3859675681208024</v>
      </c>
      <c r="M18" s="10" t="s">
        <v>29</v>
      </c>
      <c r="N18" s="11" t="s">
        <v>29</v>
      </c>
      <c r="O18" s="14">
        <v>9.3693500000000007</v>
      </c>
      <c r="P18" s="15">
        <v>0.18078463032162922</v>
      </c>
    </row>
    <row r="19" spans="1:16" s="2" customFormat="1" x14ac:dyDescent="0.25">
      <c r="A19" s="6" t="s">
        <v>16</v>
      </c>
      <c r="B19" s="6" t="s">
        <v>60</v>
      </c>
      <c r="C19" s="9">
        <v>3</v>
      </c>
      <c r="D19" s="8">
        <v>0.10897203051216856</v>
      </c>
      <c r="E19" s="9">
        <v>54</v>
      </c>
      <c r="F19" s="8">
        <v>0.3328607532515564</v>
      </c>
      <c r="G19" s="9">
        <v>8977.2085400000014</v>
      </c>
      <c r="H19" s="8">
        <v>7.1753242507137198</v>
      </c>
      <c r="I19" s="9">
        <v>1302.9118600000002</v>
      </c>
      <c r="J19" s="8">
        <v>1.7720939820820607</v>
      </c>
      <c r="K19" s="9">
        <v>7674.2966800000004</v>
      </c>
      <c r="L19" s="8">
        <v>16.537374555607865</v>
      </c>
      <c r="M19" s="10" t="s">
        <v>29</v>
      </c>
      <c r="N19" s="11" t="s">
        <v>29</v>
      </c>
      <c r="O19" s="10" t="s">
        <v>29</v>
      </c>
      <c r="P19" s="11" t="s">
        <v>29</v>
      </c>
    </row>
    <row r="20" spans="1:16" s="2" customFormat="1" x14ac:dyDescent="0.25">
      <c r="A20" s="6" t="s">
        <v>17</v>
      </c>
      <c r="B20" s="6" t="s">
        <v>23</v>
      </c>
      <c r="C20" s="9">
        <v>49</v>
      </c>
      <c r="D20" s="8">
        <v>1.7798764983654194</v>
      </c>
      <c r="E20" s="9">
        <v>142</v>
      </c>
      <c r="F20" s="8">
        <v>0.87530049929112985</v>
      </c>
      <c r="G20" s="9">
        <v>219.26726999999997</v>
      </c>
      <c r="H20" s="8">
        <v>0.17525645670461307</v>
      </c>
      <c r="I20" s="9">
        <v>79.040499999999994</v>
      </c>
      <c r="J20" s="8">
        <v>0.10750320009425435</v>
      </c>
      <c r="K20" s="9">
        <v>140.22675999999998</v>
      </c>
      <c r="L20" s="8">
        <v>0.30217524152836506</v>
      </c>
      <c r="M20" s="10" t="s">
        <v>29</v>
      </c>
      <c r="N20" s="11" t="s">
        <v>29</v>
      </c>
      <c r="O20" s="10" t="s">
        <v>29</v>
      </c>
      <c r="P20" s="11" t="s">
        <v>29</v>
      </c>
    </row>
    <row r="21" spans="1:16" s="2" customFormat="1" x14ac:dyDescent="0.25">
      <c r="A21" s="6" t="s">
        <v>18</v>
      </c>
      <c r="B21" s="6" t="s">
        <v>24</v>
      </c>
      <c r="C21" s="9">
        <v>20</v>
      </c>
      <c r="D21" s="8">
        <v>0.72648020341445696</v>
      </c>
      <c r="E21" s="9">
        <v>162</v>
      </c>
      <c r="F21" s="8">
        <v>0.9985822597546693</v>
      </c>
      <c r="G21" s="9">
        <v>992.40865999999994</v>
      </c>
      <c r="H21" s="8">
        <v>0.79321471624366502</v>
      </c>
      <c r="I21" s="9">
        <v>688.36759000000006</v>
      </c>
      <c r="J21" s="8">
        <v>0.93625064069900421</v>
      </c>
      <c r="K21" s="9">
        <v>304.04106999999993</v>
      </c>
      <c r="L21" s="8">
        <v>0.65517939487293686</v>
      </c>
      <c r="M21" s="10" t="s">
        <v>29</v>
      </c>
      <c r="N21" s="11" t="s">
        <v>29</v>
      </c>
      <c r="O21" s="10" t="s">
        <v>29</v>
      </c>
      <c r="P21" s="11" t="s">
        <v>29</v>
      </c>
    </row>
    <row r="22" spans="1:16" s="2" customFormat="1" x14ac:dyDescent="0.25">
      <c r="A22" s="6" t="s">
        <v>19</v>
      </c>
      <c r="B22" s="6" t="s">
        <v>61</v>
      </c>
      <c r="C22" s="9">
        <v>91</v>
      </c>
      <c r="D22" s="8">
        <v>3.3054849255357794</v>
      </c>
      <c r="E22" s="9">
        <v>208</v>
      </c>
      <c r="F22" s="8">
        <v>1.28213030882081</v>
      </c>
      <c r="G22" s="9">
        <v>2036.5534</v>
      </c>
      <c r="H22" s="8">
        <v>1.6277811675848044</v>
      </c>
      <c r="I22" s="9">
        <v>991.18479000000013</v>
      </c>
      <c r="J22" s="8">
        <v>1.3481131421201977</v>
      </c>
      <c r="K22" s="9">
        <v>1045.3686099999995</v>
      </c>
      <c r="L22" s="8">
        <v>2.2526692637904575</v>
      </c>
      <c r="M22" s="10" t="s">
        <v>29</v>
      </c>
      <c r="N22" s="11" t="s">
        <v>29</v>
      </c>
      <c r="O22" s="10" t="s">
        <v>29</v>
      </c>
      <c r="P22" s="11" t="s">
        <v>29</v>
      </c>
    </row>
    <row r="23" spans="1:16" s="2" customFormat="1" x14ac:dyDescent="0.25">
      <c r="A23" s="22" t="s">
        <v>47</v>
      </c>
      <c r="B23" s="22" t="s">
        <v>25</v>
      </c>
      <c r="C23" s="29">
        <v>168</v>
      </c>
      <c r="D23" s="27">
        <v>6.1024337086814384</v>
      </c>
      <c r="E23" s="29">
        <v>769</v>
      </c>
      <c r="F23" s="27">
        <v>4.7401836898230911</v>
      </c>
      <c r="G23" s="29">
        <v>1276.3835399999996</v>
      </c>
      <c r="H23" s="27">
        <v>1.0201908229007033</v>
      </c>
      <c r="I23" s="29">
        <v>753.57768999999996</v>
      </c>
      <c r="J23" s="27">
        <v>1.0249430759501263</v>
      </c>
      <c r="K23" s="29">
        <v>522.80587999999989</v>
      </c>
      <c r="L23" s="27">
        <v>1.126596614379805</v>
      </c>
      <c r="M23" s="28" t="s">
        <v>29</v>
      </c>
      <c r="N23" s="23" t="s">
        <v>29</v>
      </c>
      <c r="O23" s="28" t="s">
        <v>29</v>
      </c>
      <c r="P23" s="23" t="s">
        <v>29</v>
      </c>
    </row>
    <row r="24" spans="1:16" s="2" customFormat="1" ht="15" customHeight="1" x14ac:dyDescent="0.25">
      <c r="A24" s="12" t="s">
        <v>28</v>
      </c>
      <c r="B24" s="12"/>
      <c r="C24" s="25">
        <f>SUM(C4:C23)</f>
        <v>2753</v>
      </c>
      <c r="D24" s="26">
        <f>SUM(D4:D23)</f>
        <v>100.00000000000003</v>
      </c>
      <c r="E24" s="25">
        <f>SUM(E4:E23)</f>
        <v>16223</v>
      </c>
      <c r="F24" s="26">
        <f>SUM(F4:F23)</f>
        <v>100</v>
      </c>
      <c r="G24" s="25">
        <f t="shared" ref="G24:L24" si="0">SUM(G4:G23)</f>
        <v>125112.23501999996</v>
      </c>
      <c r="H24" s="26">
        <f t="shared" si="0"/>
        <v>99.999999999999986</v>
      </c>
      <c r="I24" s="25">
        <f t="shared" si="0"/>
        <v>73523.857830000008</v>
      </c>
      <c r="J24" s="26">
        <f t="shared" si="0"/>
        <v>100</v>
      </c>
      <c r="K24" s="25">
        <f>SUM(K4:K23)</f>
        <v>46405.774109999991</v>
      </c>
      <c r="L24" s="26">
        <f t="shared" si="0"/>
        <v>100.00000000000001</v>
      </c>
      <c r="M24" s="25">
        <f>SUM(M4:M22)</f>
        <v>0</v>
      </c>
      <c r="N24" s="26">
        <f>SUM(N4:N23)</f>
        <v>0</v>
      </c>
      <c r="O24" s="25">
        <f>SUM(O4:O23)</f>
        <v>5182.6031800000001</v>
      </c>
      <c r="P24" s="26">
        <f>SUM(P4:P22)</f>
        <v>99.999999999999986</v>
      </c>
    </row>
    <row r="25" spans="1:16" ht="33.75" customHeight="1" x14ac:dyDescent="0.25">
      <c r="A25" s="4" t="s">
        <v>0</v>
      </c>
    </row>
    <row r="26" spans="1:16" x14ac:dyDescent="0.25">
      <c r="A26" t="s">
        <v>49</v>
      </c>
    </row>
    <row r="27" spans="1:16" x14ac:dyDescent="0.25">
      <c r="A27" t="s">
        <v>51</v>
      </c>
    </row>
    <row r="28" spans="1:16" x14ac:dyDescent="0.25">
      <c r="A28" t="s">
        <v>50</v>
      </c>
    </row>
    <row r="30" spans="1:16" x14ac:dyDescent="0.25">
      <c r="A30" s="4" t="s">
        <v>30</v>
      </c>
    </row>
  </sheetData>
  <conditionalFormatting sqref="B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{BE2CC243-9A18-4D64-ACA3-8EB5712D3EF2}</x14:id>
        </ext>
      </extLst>
    </cfRule>
  </conditionalFormatting>
  <pageMargins left="0.70866141732283472" right="0.70866141732283472" top="1.1811023622047245" bottom="0.74803149606299213" header="0.59055118110236227" footer="0.31496062992125984"/>
  <pageSetup paperSize="9" scale="65" orientation="landscape" cellComments="atEnd" r:id="rId1"/>
  <headerFooter>
    <oddHeader>&amp;L&amp;G</oddHeader>
    <oddFooter>&amp;F</oddFooter>
  </headerFooter>
  <legacyDrawingHF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2CC243-9A18-4D64-ACA3-8EB5712D3EF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1-2025</vt:lpstr>
      <vt:lpstr>2-2025</vt:lpstr>
      <vt:lpstr>3-2025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2016-02-10T14:59:43Z</dcterms:created>
  <dcterms:modified xsi:type="dcterms:W3CDTF">2025-04-10T13:42:21Z</dcterms:modified>
</cp:coreProperties>
</file>