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8_{C28F8945-5BE8-4049-853D-8840EDF3DC5B}" xr6:coauthVersionLast="47" xr6:coauthVersionMax="47" xr10:uidLastSave="{00000000-0000-0000-0000-000000000000}"/>
  <bookViews>
    <workbookView xWindow="-108" yWindow="-108" windowWidth="23256" windowHeight="12576" tabRatio="846" activeTab="2" xr2:uid="{00000000-000D-0000-FFFF-FFFF00000000}"/>
  </bookViews>
  <sheets>
    <sheet name="1-2024" sheetId="77" r:id="rId1"/>
    <sheet name="2-2024" sheetId="78" r:id="rId2"/>
    <sheet name="3-2024" sheetId="7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79" l="1"/>
  <c r="O16" i="79"/>
  <c r="N16" i="79"/>
  <c r="M16" i="79"/>
  <c r="L16" i="79"/>
  <c r="K16" i="79"/>
  <c r="J16" i="79"/>
  <c r="I16" i="79"/>
  <c r="H16" i="79"/>
  <c r="G16" i="79"/>
  <c r="F16" i="79"/>
  <c r="E16" i="79"/>
  <c r="D16" i="79"/>
  <c r="C16" i="79"/>
  <c r="D16" i="78" l="1"/>
  <c r="E16" i="78"/>
  <c r="F16" i="78"/>
  <c r="G16" i="78"/>
  <c r="H16" i="78"/>
  <c r="I16" i="78"/>
  <c r="J16" i="78"/>
  <c r="K16" i="78"/>
  <c r="L16" i="78"/>
  <c r="M16" i="78"/>
  <c r="N16" i="78"/>
  <c r="O16" i="78"/>
  <c r="P16" i="78"/>
  <c r="C16" i="78"/>
</calcChain>
</file>

<file path=xl/sharedStrings.xml><?xml version="1.0" encoding="utf-8"?>
<sst xmlns="http://schemas.openxmlformats.org/spreadsheetml/2006/main" count="225" uniqueCount="48">
  <si>
    <t>*Število zadev v blokadah pomeni število posamičnih zadev, ki se nanašajo na neporavnane obveznosti.</t>
  </si>
  <si>
    <t>SKUPAJ</t>
  </si>
  <si>
    <t>(v 000 EUR)</t>
  </si>
  <si>
    <t>01</t>
  </si>
  <si>
    <t>02</t>
  </si>
  <si>
    <t>03</t>
  </si>
  <si>
    <t>04</t>
  </si>
  <si>
    <t>05</t>
  </si>
  <si>
    <t>06</t>
  </si>
  <si>
    <t>07</t>
  </si>
  <si>
    <t>08</t>
  </si>
  <si>
    <t>09</t>
  </si>
  <si>
    <t>Pomurska</t>
  </si>
  <si>
    <t>Podravska</t>
  </si>
  <si>
    <t>Koroška</t>
  </si>
  <si>
    <t>Savinjska</t>
  </si>
  <si>
    <t>Zasavska</t>
  </si>
  <si>
    <t>Posavska</t>
  </si>
  <si>
    <t>Jugovzhodna Slovenija</t>
  </si>
  <si>
    <t>Osrednjeslovenska</t>
  </si>
  <si>
    <t>Gorenjska</t>
  </si>
  <si>
    <t>Primorsko-notranjska</t>
  </si>
  <si>
    <t>Goriška</t>
  </si>
  <si>
    <t>Obalno-kraška</t>
  </si>
  <si>
    <t>-</t>
  </si>
  <si>
    <t>Vir podatkov: evidenca o dospelih neporavnanih obveznostih poslovnih subjektov pri ponudnikih plačilnih storitev.</t>
  </si>
  <si>
    <t>Šifra</t>
  </si>
  <si>
    <t>Število subjektov</t>
  </si>
  <si>
    <t>Delež subjektov v %</t>
  </si>
  <si>
    <t>Število zadev v blokadah*</t>
  </si>
  <si>
    <t>Delež blokad v %</t>
  </si>
  <si>
    <t>Od tega: sodni sklepi o izvršbi</t>
  </si>
  <si>
    <t>Delež sodnih sklepov v %</t>
  </si>
  <si>
    <t>Od tega: davčni dolg in stroški davčne izvršbe</t>
  </si>
  <si>
    <t>Delež davčnega dolga v %</t>
  </si>
  <si>
    <t>Od tega: zakonite preživnine, odškodnine za škodo….</t>
  </si>
  <si>
    <t>Delež preživnin in odškodnin v %</t>
  </si>
  <si>
    <t>Od tega: izvršnice</t>
  </si>
  <si>
    <t>Delež izvršnic v %</t>
  </si>
  <si>
    <t>Regija</t>
  </si>
  <si>
    <t>Metodološko pojasnilo: Evidenca vsebuje le neporavnane obveznosti iz naslova sodnih sklepov o izvršbi, iz naslova davčnega dolga in stroškov davčne izvršbe ter iz naslova zakonite preživnine, odškodnine za škodo, nastalo zaradi prizadetega zdravja,</t>
  </si>
  <si>
    <t xml:space="preserve"> odškodnine zaradi izgube delovne zmožnosti ali odškodnine zaradi smrti preživljavca, od 29.12.2012 dalje pa tudi dospele neporavnane obveznosti iz naslova izvršnice do uvedbe postopkov zaradi insolventnosti, ne pa tudi ostalih neporavnanih obveznosti</t>
  </si>
  <si>
    <t xml:space="preserve"> iz naslova neplačanih računov med upniki in dolžniki. </t>
  </si>
  <si>
    <t>SKUPAJ: Povprečni dnevni znesek dospelih neporavnanih obveznosti</t>
  </si>
  <si>
    <t>Delež v %</t>
  </si>
  <si>
    <t>Pravne osebe z dospelimi neporavnanimi obveznostmi nad 5 dni neprekinjeno po statističnih regijah - januar 2024</t>
  </si>
  <si>
    <t>Pravne osebe z dospelimi neporavnanimi obveznostmi nad 5 dni neprekinjeno po statističnih regijah - februar 2024</t>
  </si>
  <si>
    <t>Pravne osebe z dospelimi neporavnanimi obveznostmi nad 5 dni neprekinjeno po statističnih regijah - marec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</si>
</sst>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sz val="11"/>
      <color rgb="FF333333"/>
      <name val="Calibri"/>
      <family val="2"/>
      <charset val="238"/>
      <scheme val="minor"/>
    </font>
    <font>
      <b/>
      <sz val="11"/>
      <color rgb="FF333333"/>
      <name val="Calibri"/>
      <family val="2"/>
      <charset val="238"/>
      <scheme val="minor"/>
    </font>
    <font>
      <b/>
      <sz val="12"/>
      <color theme="1"/>
      <name val="Calibri"/>
      <family val="2"/>
      <charset val="238"/>
      <scheme val="minor"/>
    </font>
    <font>
      <b/>
      <sz val="11"/>
      <color theme="0"/>
      <name val="Calibri"/>
      <family val="2"/>
      <charset val="238"/>
      <scheme val="minor"/>
    </font>
  </fonts>
  <fills count="4">
    <fill>
      <patternFill patternType="none"/>
    </fill>
    <fill>
      <patternFill patternType="gray125"/>
    </fill>
    <fill>
      <patternFill patternType="solid">
        <fgColor theme="4"/>
      </patternFill>
    </fill>
    <fill>
      <patternFill patternType="solid">
        <fgColor rgb="FF4472C4"/>
        <bgColor indexed="64"/>
      </patternFill>
    </fill>
  </fills>
  <borders count="1">
    <border>
      <left/>
      <right/>
      <top/>
      <bottom/>
      <diagonal/>
    </border>
  </borders>
  <cellStyleXfs count="3">
    <xf numFmtId="0" fontId="0" fillId="0" borderId="0"/>
    <xf numFmtId="0" fontId="3" fillId="0" borderId="0"/>
    <xf numFmtId="0" fontId="4" fillId="2" borderId="0" applyNumberFormat="0" applyBorder="0" applyAlignment="0" applyProtection="0"/>
  </cellStyleXfs>
  <cellXfs count="23">
    <xf numFmtId="0" fontId="0" fillId="0" borderId="0" xfId="0"/>
    <xf numFmtId="0" fontId="2" fillId="0" borderId="0" xfId="0" applyFont="1"/>
    <xf numFmtId="0" fontId="1" fillId="0" borderId="0" xfId="0" applyFont="1" applyAlignment="1">
      <alignment horizontal="center" wrapText="1"/>
    </xf>
    <xf numFmtId="0" fontId="2" fillId="0" borderId="0" xfId="0" applyFont="1" applyAlignment="1">
      <alignment horizontal="center"/>
    </xf>
    <xf numFmtId="0" fontId="0" fillId="0" borderId="0" xfId="0" applyAlignment="1">
      <alignment vertical="center"/>
    </xf>
    <xf numFmtId="0" fontId="7" fillId="0" borderId="0" xfId="0" applyFont="1"/>
    <xf numFmtId="0" fontId="7" fillId="0" borderId="0" xfId="0" applyFont="1" applyAlignment="1">
      <alignment horizontal="left"/>
    </xf>
    <xf numFmtId="164" fontId="5" fillId="0" borderId="0" xfId="0" applyNumberFormat="1" applyFont="1"/>
    <xf numFmtId="3" fontId="0" fillId="0" borderId="0" xfId="0" applyNumberFormat="1"/>
    <xf numFmtId="3" fontId="5" fillId="0" borderId="0" xfId="0" applyNumberFormat="1" applyFont="1"/>
    <xf numFmtId="3" fontId="5" fillId="0" borderId="0" xfId="0" applyNumberFormat="1" applyFont="1" applyAlignment="1">
      <alignment horizontal="center"/>
    </xf>
    <xf numFmtId="164" fontId="5" fillId="0" borderId="0" xfId="0" applyNumberFormat="1" applyFont="1" applyAlignment="1">
      <alignment horizontal="center"/>
    </xf>
    <xf numFmtId="164" fontId="5" fillId="0" borderId="0" xfId="0" applyNumberFormat="1" applyFont="1" applyAlignment="1">
      <alignment horizontal="right"/>
    </xf>
    <xf numFmtId="0" fontId="8" fillId="0" borderId="0" xfId="0" applyFont="1"/>
    <xf numFmtId="3" fontId="6" fillId="0" borderId="0" xfId="0" applyNumberFormat="1" applyFont="1"/>
    <xf numFmtId="164" fontId="6" fillId="0" borderId="0" xfId="0" applyNumberFormat="1" applyFont="1"/>
    <xf numFmtId="3" fontId="5" fillId="0" borderId="0" xfId="0" applyNumberFormat="1" applyFont="1" applyAlignment="1">
      <alignment horizontal="right"/>
    </xf>
    <xf numFmtId="0" fontId="9" fillId="0" borderId="0" xfId="0" applyFont="1" applyAlignment="1">
      <alignment horizontal="left" vertical="center"/>
    </xf>
    <xf numFmtId="0" fontId="9" fillId="0" borderId="0" xfId="0" applyFont="1" applyAlignment="1">
      <alignment horizontal="left"/>
    </xf>
    <xf numFmtId="0" fontId="1" fillId="0" borderId="0" xfId="0" applyFont="1" applyAlignment="1">
      <alignment horizontal="right"/>
    </xf>
    <xf numFmtId="0" fontId="10" fillId="3" borderId="0" xfId="2" applyFont="1" applyFill="1" applyBorder="1" applyAlignment="1">
      <alignment horizontal="center" vertical="center" wrapText="1"/>
    </xf>
    <xf numFmtId="0" fontId="10" fillId="3" borderId="0" xfId="0" applyFont="1" applyFill="1" applyAlignment="1">
      <alignment horizontal="center" vertical="center" wrapText="1"/>
    </xf>
    <xf numFmtId="3" fontId="6" fillId="0" borderId="0" xfId="0" applyNumberFormat="1" applyFont="1" applyAlignment="1">
      <alignment horizontal="right"/>
    </xf>
  </cellXfs>
  <cellStyles count="3">
    <cellStyle name="Navadno" xfId="0" builtinId="0"/>
    <cellStyle name="Navadno 2" xfId="1" xr:uid="{00000000-0005-0000-0000-000001000000}"/>
    <cellStyle name="Poudarek1" xfId="2" builtinId="29"/>
  </cellStyles>
  <dxfs count="48">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7648261-3539-46E0-980A-806FADB0E497}" name="Tabela256789101112131423456789101112234567891011131423456789101112" displayName="Tabela256789101112131423456789101112234567891011131423456789101112" ref="A3:P16" totalsRowShown="0" headerRowDxfId="47" headerRowCellStyle="Poudarek1">
  <tableColumns count="16">
    <tableColumn id="1" xr3:uid="{493BA4C8-57AF-437B-A42B-2EF3F7C81D88}" name="Šifra" dataDxfId="46"/>
    <tableColumn id="2" xr3:uid="{E1985BE5-149A-49C4-A680-F91331285809}" name="Regija"/>
    <tableColumn id="3" xr3:uid="{D7ED927D-A5BD-465B-AA0D-D4F6A6FECA7C}" name="Število subjektov" dataDxfId="45"/>
    <tableColumn id="4" xr3:uid="{85C79480-B975-4DC5-B120-62FA16D74F19}" name="Delež subjektov v %" dataDxfId="44"/>
    <tableColumn id="5" xr3:uid="{E1E992E0-26FE-44AA-8618-9CDF4E4FBC19}" name="Število zadev v blokadah*" dataDxfId="43"/>
    <tableColumn id="6" xr3:uid="{4F8C5E5B-3D1E-4FE2-A3AB-5A3084FD629A}" name="Delež blokad v %" dataDxfId="42"/>
    <tableColumn id="7" xr3:uid="{06E16040-24C4-481F-99FD-92921FE61AA3}" name="SKUPAJ: Povprečni dnevni znesek dospelih neporavnanih obveznosti" dataDxfId="41"/>
    <tableColumn id="8" xr3:uid="{5CF5ED78-CE48-4B35-B582-7BE85BF89585}" name="Delež v %" dataDxfId="40"/>
    <tableColumn id="9" xr3:uid="{44912188-ACFB-4C20-B6D2-2C2B0D6CDDA8}" name="Od tega: sodni sklepi o izvršbi" dataDxfId="39"/>
    <tableColumn id="10" xr3:uid="{4ECB522F-E008-4FA3-B780-CF2FFBE916F0}" name="Delež sodnih sklepov v %" dataDxfId="38"/>
    <tableColumn id="11" xr3:uid="{AF7C82F7-C5E6-4A73-BB5C-B8251CCBB003}" name="Od tega: davčni dolg in stroški davčne izvršbe" dataDxfId="37"/>
    <tableColumn id="12" xr3:uid="{AF5067B1-2907-4BB6-9EC2-4E7E42EF55BC}" name="Delež davčnega dolga v %" dataDxfId="36"/>
    <tableColumn id="13" xr3:uid="{5A519D24-2815-49E3-A92E-4A9AD67EE030}" name="Od tega: zakonite preživnine, odškodnine za škodo…." dataDxfId="35"/>
    <tableColumn id="14" xr3:uid="{78A290EB-3D9C-4F18-9C1E-6ECC1BD73D38}" name="Delež preživnin in odškodnin v %" dataDxfId="34"/>
    <tableColumn id="15" xr3:uid="{55315504-0E3C-42F1-8CAB-CB7089B07A2E}" name="Od tega: izvršnice" dataDxfId="33"/>
    <tableColumn id="16" xr3:uid="{1F6CF783-A8F4-4927-83A9-DFF6979B9EC0}" name="Delež izvršnic v %" dataDxfId="3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A244D3-D7FA-43F4-8B97-DD233F07EC16}" name="Tabela2567891011121314234567891011122345678910111314234567891011122" displayName="Tabela2567891011121314234567891011122345678910111314234567891011122" ref="A3:P16" totalsRowShown="0" headerRowDxfId="31" headerRowCellStyle="Poudarek1">
  <tableColumns count="16">
    <tableColumn id="1" xr3:uid="{D63A186F-DD66-4763-96C6-D0FA23DB9E5C}" name="Šifra" dataDxfId="30"/>
    <tableColumn id="2" xr3:uid="{A9F49118-6A4A-4E6B-AE71-5BE7542D9B97}" name="Regija"/>
    <tableColumn id="3" xr3:uid="{2B43FC93-2D15-47D9-A41D-324DD6A0BFD6}" name="Število subjektov" dataDxfId="29"/>
    <tableColumn id="4" xr3:uid="{4AA9BE65-E79A-4216-807B-05A79306A271}" name="Delež subjektov v %" dataDxfId="28"/>
    <tableColumn id="5" xr3:uid="{F3F30ADB-E6A3-4912-B011-033FDF7E9568}" name="Število zadev v blokadah*" dataDxfId="27"/>
    <tableColumn id="6" xr3:uid="{66C2A337-22BC-49C2-836F-580B61E50BAB}" name="Delež blokad v %" dataDxfId="26"/>
    <tableColumn id="7" xr3:uid="{FB409E12-4F11-4918-96AE-49CB679F4A21}" name="SKUPAJ: Povprečni dnevni znesek dospelih neporavnanih obveznosti" dataDxfId="25"/>
    <tableColumn id="8" xr3:uid="{1110658B-1B16-43A2-A121-67B0A815B7B1}" name="Delež v %" dataDxfId="24"/>
    <tableColumn id="9" xr3:uid="{92586915-61D6-424F-ADE3-4F7D7BDF1266}" name="Od tega: sodni sklepi o izvršbi" dataDxfId="23"/>
    <tableColumn id="10" xr3:uid="{9E73AB40-DD0D-4B29-91AE-C215BD405BC0}" name="Delež sodnih sklepov v %" dataDxfId="22"/>
    <tableColumn id="11" xr3:uid="{77B55038-36FD-4925-93DE-C6B559EABC61}" name="Od tega: davčni dolg in stroški davčne izvršbe" dataDxfId="21"/>
    <tableColumn id="12" xr3:uid="{C5E2B94A-D422-4AC5-9A2D-96B7EC810857}" name="Delež davčnega dolga v %" dataDxfId="20"/>
    <tableColumn id="13" xr3:uid="{1682FA1A-8CC0-4E70-980A-E664887164BA}" name="Od tega: zakonite preživnine, odškodnine za škodo…." dataDxfId="19"/>
    <tableColumn id="14" xr3:uid="{8455B9D9-85B3-4281-8A01-9C441DF75BD4}" name="Delež preživnin in odškodnin v %" dataDxfId="18"/>
    <tableColumn id="15" xr3:uid="{0FBB643F-C6E2-4A18-AA65-5B2D2C04CE4A}" name="Od tega: izvršnice" dataDxfId="17"/>
    <tableColumn id="16" xr3:uid="{45236A0C-4AAA-494F-8B3B-E564FBB09BD5}" name="Delež izvršnic v %" dataDxfId="1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A793EE-8212-43DE-A066-09BF6D0CD3FF}" name="Tabela25678910111213142345678910111223456789101113142345678910111223" displayName="Tabela25678910111213142345678910111223456789101113142345678910111223" ref="A3:P16" totalsRowShown="0" headerRowDxfId="15" headerRowCellStyle="Poudarek1">
  <tableColumns count="16">
    <tableColumn id="1" xr3:uid="{E8D99698-8398-4257-9ECB-8A2DE8E72098}" name="Šifra" dataDxfId="14"/>
    <tableColumn id="2" xr3:uid="{C642ED65-C7E0-4F0C-BBF5-33EFFFF59312}" name="Regija"/>
    <tableColumn id="3" xr3:uid="{2353B314-8331-4B4A-830D-E862F5782288}" name="Število subjektov" dataDxfId="13"/>
    <tableColumn id="4" xr3:uid="{79FAFE27-F87B-44EA-8D1F-8C312A1AE584}" name="Delež subjektov v %" dataDxfId="12"/>
    <tableColumn id="5" xr3:uid="{11F6CE17-287A-4002-910A-B6018F873B95}" name="Število zadev v blokadah*" dataDxfId="11"/>
    <tableColumn id="6" xr3:uid="{47D10633-F48D-40D0-8A41-D729D5596712}" name="Delež blokad v %" dataDxfId="10"/>
    <tableColumn id="7" xr3:uid="{AEF41753-EE97-4814-858A-E262C4488DC5}" name="SKUPAJ: Povprečni dnevni znesek dospelih neporavnanih obveznosti" dataDxfId="9"/>
    <tableColumn id="8" xr3:uid="{C765D898-62BA-47F4-97B6-9597892F399C}" name="Delež v %" dataDxfId="8"/>
    <tableColumn id="9" xr3:uid="{CB53C0BD-A9FF-4225-91A2-159BFD83940A}" name="Od tega: sodni sklepi o izvršbi" dataDxfId="7"/>
    <tableColumn id="10" xr3:uid="{3A177C7B-A712-43EC-9BAA-463747F392BE}" name="Delež sodnih sklepov v %" dataDxfId="6"/>
    <tableColumn id="11" xr3:uid="{676227B7-40EE-4486-A89F-9746CC7F68C0}" name="Od tega: davčni dolg in stroški davčne izvršbe" dataDxfId="5"/>
    <tableColumn id="12" xr3:uid="{58A31EFC-74BC-4A6A-968A-EDFD8A06BB6B}" name="Delež davčnega dolga v %" dataDxfId="4"/>
    <tableColumn id="13" xr3:uid="{8F88D606-22DB-4D3A-8084-4EB3A6D15450}" name="Od tega: zakonite preživnine, odškodnine za škodo…." dataDxfId="3"/>
    <tableColumn id="14" xr3:uid="{C408F658-08C0-4060-A93A-E81D4DC5B07D}" name="Delež preživnin in odškodnin v %" dataDxfId="2"/>
    <tableColumn id="15" xr3:uid="{2C981E13-8D2A-48AF-B64B-89EBAF49041A}" name="Od tega: izvršnice" dataDxfId="1"/>
    <tableColumn id="16" xr3:uid="{4DF484E1-ECD3-498F-97DE-F7F8E44E5C39}" name="Delež izvršnic v %"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C4B41-B2CC-44A9-960B-91021573085E}">
  <sheetPr>
    <pageSetUpPr fitToPage="1"/>
  </sheetPr>
  <dimension ref="A1:Q22"/>
  <sheetViews>
    <sheetView view="pageLayout" zoomScaleNormal="100" workbookViewId="0">
      <selection activeCell="K18" sqref="K18"/>
    </sheetView>
  </sheetViews>
  <sheetFormatPr defaultColWidth="2.6640625" defaultRowHeight="14.4" x14ac:dyDescent="0.3"/>
  <cols>
    <col min="1" max="1" width="6.33203125" customWidth="1"/>
    <col min="2" max="2" width="27.33203125" customWidth="1"/>
    <col min="3" max="3" width="10" customWidth="1"/>
    <col min="4" max="4" width="9.44140625" customWidth="1"/>
    <col min="5" max="5" width="10" customWidth="1"/>
    <col min="6" max="6" width="9.6640625" customWidth="1"/>
    <col min="7" max="7" width="18.6640625" customWidth="1"/>
    <col min="8" max="10" width="10" customWidth="1"/>
    <col min="11" max="11" width="14.33203125" customWidth="1"/>
    <col min="12" max="12" width="10" customWidth="1"/>
    <col min="13" max="13" width="14.109375" customWidth="1"/>
    <col min="14" max="14" width="11.6640625" customWidth="1"/>
    <col min="15" max="15" width="11.44140625" customWidth="1"/>
    <col min="16" max="16" width="12.33203125" customWidth="1"/>
  </cols>
  <sheetData>
    <row r="1" spans="1:17" ht="15" customHeight="1" x14ac:dyDescent="0.3">
      <c r="A1" s="17" t="s">
        <v>45</v>
      </c>
      <c r="B1" s="18"/>
      <c r="C1" s="18"/>
      <c r="D1" s="18"/>
      <c r="E1" s="18"/>
      <c r="F1" s="18"/>
      <c r="G1" s="18"/>
      <c r="H1" s="18"/>
      <c r="I1" s="18"/>
      <c r="J1" s="18"/>
      <c r="K1" s="18"/>
      <c r="L1" s="18"/>
      <c r="M1" s="18"/>
      <c r="N1" s="18"/>
      <c r="O1" s="18"/>
      <c r="P1" s="18"/>
      <c r="Q1" s="17"/>
    </row>
    <row r="2" spans="1:17" ht="16.5" customHeight="1" x14ac:dyDescent="0.3">
      <c r="B2" s="19"/>
      <c r="C2" s="19"/>
      <c r="D2" s="19"/>
      <c r="E2" s="19"/>
      <c r="F2" s="19"/>
      <c r="G2" s="19"/>
      <c r="H2" s="19"/>
      <c r="I2" s="19"/>
      <c r="J2" s="19"/>
      <c r="K2" s="19"/>
      <c r="L2" s="19"/>
      <c r="M2" s="19"/>
      <c r="N2" s="19" t="s">
        <v>2</v>
      </c>
      <c r="O2" s="19"/>
      <c r="P2" s="19"/>
    </row>
    <row r="3" spans="1:17" ht="72" x14ac:dyDescent="0.3">
      <c r="A3" s="20" t="s">
        <v>26</v>
      </c>
      <c r="B3" s="21" t="s">
        <v>39</v>
      </c>
      <c r="C3" s="20" t="s">
        <v>27</v>
      </c>
      <c r="D3" s="20" t="s">
        <v>28</v>
      </c>
      <c r="E3" s="20" t="s">
        <v>29</v>
      </c>
      <c r="F3" s="20" t="s">
        <v>30</v>
      </c>
      <c r="G3" s="20" t="s">
        <v>43</v>
      </c>
      <c r="H3" s="20" t="s">
        <v>44</v>
      </c>
      <c r="I3" s="20" t="s">
        <v>31</v>
      </c>
      <c r="J3" s="20" t="s">
        <v>32</v>
      </c>
      <c r="K3" s="20" t="s">
        <v>33</v>
      </c>
      <c r="L3" s="20" t="s">
        <v>34</v>
      </c>
      <c r="M3" s="20" t="s">
        <v>35</v>
      </c>
      <c r="N3" s="20" t="s">
        <v>36</v>
      </c>
      <c r="O3" s="20" t="s">
        <v>37</v>
      </c>
      <c r="P3" s="20" t="s">
        <v>38</v>
      </c>
    </row>
    <row r="4" spans="1:17" x14ac:dyDescent="0.3">
      <c r="A4" s="5" t="s">
        <v>3</v>
      </c>
      <c r="B4" s="5" t="s">
        <v>12</v>
      </c>
      <c r="C4">
        <v>96</v>
      </c>
      <c r="D4" s="7">
        <v>3.7037037037037033</v>
      </c>
      <c r="E4" s="8">
        <v>625</v>
      </c>
      <c r="F4" s="7">
        <v>2.886702692716272</v>
      </c>
      <c r="G4" s="9">
        <v>2946.7486400000016</v>
      </c>
      <c r="H4" s="7">
        <v>2.7204470020115981</v>
      </c>
      <c r="I4" s="9">
        <v>1962.1685499999996</v>
      </c>
      <c r="J4" s="7">
        <v>3.2721427304320692</v>
      </c>
      <c r="K4" s="9">
        <v>982.51624000000015</v>
      </c>
      <c r="L4" s="7">
        <v>2.1007213041455697</v>
      </c>
      <c r="M4" s="10" t="s">
        <v>24</v>
      </c>
      <c r="N4" s="10" t="s">
        <v>24</v>
      </c>
      <c r="O4" s="16">
        <v>2.06386</v>
      </c>
      <c r="P4" s="12">
        <v>0.13709277404384604</v>
      </c>
      <c r="Q4" s="2"/>
    </row>
    <row r="5" spans="1:17" x14ac:dyDescent="0.3">
      <c r="A5" s="5" t="s">
        <v>4</v>
      </c>
      <c r="B5" s="5" t="s">
        <v>13</v>
      </c>
      <c r="C5">
        <v>459</v>
      </c>
      <c r="D5" s="7">
        <v>17.708333333333336</v>
      </c>
      <c r="E5" s="8">
        <v>4805</v>
      </c>
      <c r="F5" s="7">
        <v>22.192970301602696</v>
      </c>
      <c r="G5" s="9">
        <v>13906.396189999996</v>
      </c>
      <c r="H5" s="7">
        <v>12.838425819675944</v>
      </c>
      <c r="I5" s="9">
        <v>6207.8427800000018</v>
      </c>
      <c r="J5" s="7">
        <v>10.352294977025402</v>
      </c>
      <c r="K5" s="9">
        <v>7236.2316800000017</v>
      </c>
      <c r="L5" s="7">
        <v>15.47181149077911</v>
      </c>
      <c r="M5" s="9">
        <v>71.587630000000004</v>
      </c>
      <c r="N5" s="16">
        <v>93.195258145351659</v>
      </c>
      <c r="O5" s="16">
        <v>390.73412999999999</v>
      </c>
      <c r="P5" s="12">
        <v>25.954679966329479</v>
      </c>
      <c r="Q5" s="1"/>
    </row>
    <row r="6" spans="1:17" x14ac:dyDescent="0.3">
      <c r="A6" s="5" t="s">
        <v>5</v>
      </c>
      <c r="B6" s="5" t="s">
        <v>14</v>
      </c>
      <c r="C6">
        <v>61</v>
      </c>
      <c r="D6" s="7">
        <v>2.3533950617283952</v>
      </c>
      <c r="E6" s="8">
        <v>541</v>
      </c>
      <c r="F6" s="7">
        <v>2.4987298508152049</v>
      </c>
      <c r="G6" s="9">
        <v>3700.61573</v>
      </c>
      <c r="H6" s="7">
        <v>3.4164193143652239</v>
      </c>
      <c r="I6" s="9">
        <v>2891.722510000001</v>
      </c>
      <c r="J6" s="7">
        <v>4.8222813425091742</v>
      </c>
      <c r="K6" s="9">
        <v>803.66708000000017</v>
      </c>
      <c r="L6" s="7">
        <v>1.7183233087286802</v>
      </c>
      <c r="M6" s="9">
        <v>5.2261000000000006</v>
      </c>
      <c r="N6" s="16">
        <v>6.8035181300655205</v>
      </c>
      <c r="O6" s="10" t="s">
        <v>24</v>
      </c>
      <c r="P6" s="11" t="s">
        <v>24</v>
      </c>
      <c r="Q6" s="1"/>
    </row>
    <row r="7" spans="1:17" x14ac:dyDescent="0.3">
      <c r="A7" s="5" t="s">
        <v>6</v>
      </c>
      <c r="B7" s="5" t="s">
        <v>15</v>
      </c>
      <c r="C7">
        <v>338</v>
      </c>
      <c r="D7" s="7">
        <v>13.040123456790123</v>
      </c>
      <c r="E7" s="8">
        <v>2329</v>
      </c>
      <c r="F7" s="7">
        <v>10.757008914137915</v>
      </c>
      <c r="G7" s="9">
        <v>11500.97019</v>
      </c>
      <c r="H7" s="7">
        <v>10.617729469321224</v>
      </c>
      <c r="I7" s="9">
        <v>7666.6956499999969</v>
      </c>
      <c r="J7" s="7">
        <v>12.785100667107654</v>
      </c>
      <c r="K7" s="9">
        <v>3764.0549300000007</v>
      </c>
      <c r="L7" s="7">
        <v>8.0479386085518154</v>
      </c>
      <c r="M7" s="10" t="s">
        <v>24</v>
      </c>
      <c r="N7" s="10" t="s">
        <v>24</v>
      </c>
      <c r="O7" s="16">
        <v>70.219619999999992</v>
      </c>
      <c r="P7" s="12">
        <v>4.6643679794679542</v>
      </c>
      <c r="Q7" s="1"/>
    </row>
    <row r="8" spans="1:17" x14ac:dyDescent="0.3">
      <c r="A8" s="5" t="s">
        <v>7</v>
      </c>
      <c r="B8" s="5" t="s">
        <v>16</v>
      </c>
      <c r="C8">
        <v>21</v>
      </c>
      <c r="D8" s="7">
        <v>0.81018518518518512</v>
      </c>
      <c r="E8">
        <v>69</v>
      </c>
      <c r="F8" s="7">
        <v>0.31869197727587639</v>
      </c>
      <c r="G8" s="9">
        <v>131.36636999999999</v>
      </c>
      <c r="H8" s="7">
        <v>0.12127781873911243</v>
      </c>
      <c r="I8" s="9">
        <v>21.216600000000003</v>
      </c>
      <c r="J8" s="7">
        <v>3.5381131480516824E-2</v>
      </c>
      <c r="K8" s="9">
        <v>110.14976</v>
      </c>
      <c r="L8" s="7">
        <v>0.23551157533896994</v>
      </c>
      <c r="M8" s="10" t="s">
        <v>24</v>
      </c>
      <c r="N8" s="10" t="s">
        <v>24</v>
      </c>
      <c r="O8" s="10" t="s">
        <v>24</v>
      </c>
      <c r="P8" s="11" t="s">
        <v>24</v>
      </c>
      <c r="Q8" s="1"/>
    </row>
    <row r="9" spans="1:17" x14ac:dyDescent="0.3">
      <c r="A9" s="5" t="s">
        <v>8</v>
      </c>
      <c r="B9" s="5" t="s">
        <v>17</v>
      </c>
      <c r="C9">
        <v>97</v>
      </c>
      <c r="D9" s="7">
        <v>3.742283950617284</v>
      </c>
      <c r="E9" s="8">
        <v>789</v>
      </c>
      <c r="F9" s="7">
        <v>3.6441734792850213</v>
      </c>
      <c r="G9" s="9">
        <v>1939.8163399999996</v>
      </c>
      <c r="H9" s="7">
        <v>1.790844144279</v>
      </c>
      <c r="I9" s="9">
        <v>901.92916000000002</v>
      </c>
      <c r="J9" s="7">
        <v>1.504071066809578</v>
      </c>
      <c r="K9" s="9">
        <v>1005.4372599999999</v>
      </c>
      <c r="L9" s="7">
        <v>2.1497288147254925</v>
      </c>
      <c r="M9" s="10" t="s">
        <v>24</v>
      </c>
      <c r="N9" s="10" t="s">
        <v>24</v>
      </c>
      <c r="O9" s="16">
        <v>32.4499</v>
      </c>
      <c r="P9" s="12">
        <v>2.1554983421576073</v>
      </c>
      <c r="Q9" s="1"/>
    </row>
    <row r="10" spans="1:17" x14ac:dyDescent="0.3">
      <c r="A10" s="5" t="s">
        <v>9</v>
      </c>
      <c r="B10" s="5" t="s">
        <v>18</v>
      </c>
      <c r="C10">
        <v>79</v>
      </c>
      <c r="D10" s="7">
        <v>3.0478395061728394</v>
      </c>
      <c r="E10" s="8">
        <v>577</v>
      </c>
      <c r="F10" s="7">
        <v>2.6650039259156619</v>
      </c>
      <c r="G10" s="9">
        <v>4902.8383999999996</v>
      </c>
      <c r="H10" s="7">
        <v>4.5263148154459936</v>
      </c>
      <c r="I10" s="9">
        <v>2830.4836600000003</v>
      </c>
      <c r="J10" s="7">
        <v>4.7201584857099856</v>
      </c>
      <c r="K10" s="9">
        <v>1899.0087100000005</v>
      </c>
      <c r="L10" s="7">
        <v>4.0602769617884347</v>
      </c>
      <c r="M10" s="10" t="s">
        <v>24</v>
      </c>
      <c r="N10" s="10" t="s">
        <v>24</v>
      </c>
      <c r="O10" s="16">
        <v>173.34602000000001</v>
      </c>
      <c r="P10" s="12">
        <v>11.514582748471319</v>
      </c>
      <c r="Q10" s="1"/>
    </row>
    <row r="11" spans="1:17" x14ac:dyDescent="0.3">
      <c r="A11" s="5" t="s">
        <v>10</v>
      </c>
      <c r="B11" s="5" t="s">
        <v>19</v>
      </c>
      <c r="C11" s="8">
        <v>971</v>
      </c>
      <c r="D11" s="7">
        <v>37.461419753086425</v>
      </c>
      <c r="E11" s="8">
        <v>8643</v>
      </c>
      <c r="F11" s="7">
        <v>39.919634197034782</v>
      </c>
      <c r="G11" s="9">
        <v>46069.999590000036</v>
      </c>
      <c r="H11" s="7">
        <v>42.531958975398418</v>
      </c>
      <c r="I11" s="9">
        <v>19437.191589999995</v>
      </c>
      <c r="J11" s="7">
        <v>32.413762396321069</v>
      </c>
      <c r="K11" s="9">
        <v>25797.686060000025</v>
      </c>
      <c r="L11" s="7">
        <v>55.158120036673623</v>
      </c>
      <c r="M11" s="16">
        <v>9.3999999999999997E-4</v>
      </c>
      <c r="N11" s="16">
        <v>1.2237245828173185E-3</v>
      </c>
      <c r="O11" s="9">
        <v>835.12095000000011</v>
      </c>
      <c r="P11" s="7">
        <v>55.473262574802582</v>
      </c>
      <c r="Q11" s="1"/>
    </row>
    <row r="12" spans="1:17" x14ac:dyDescent="0.3">
      <c r="A12" s="5" t="s">
        <v>11</v>
      </c>
      <c r="B12" s="5" t="s">
        <v>20</v>
      </c>
      <c r="C12">
        <v>184</v>
      </c>
      <c r="D12" s="7">
        <v>7.098765432098765</v>
      </c>
      <c r="E12" s="8">
        <v>1452</v>
      </c>
      <c r="F12" s="7">
        <v>6.7063876957184423</v>
      </c>
      <c r="G12" s="9">
        <v>17786.703670000006</v>
      </c>
      <c r="H12" s="7">
        <v>16.420737085576519</v>
      </c>
      <c r="I12" s="9">
        <v>14903.614090000006</v>
      </c>
      <c r="J12" s="7">
        <v>24.853498187889357</v>
      </c>
      <c r="K12" s="9">
        <v>2881.5763500000016</v>
      </c>
      <c r="L12" s="7">
        <v>6.1611081644482875</v>
      </c>
      <c r="M12" s="10" t="s">
        <v>24</v>
      </c>
      <c r="N12" s="10" t="s">
        <v>24</v>
      </c>
      <c r="O12" s="16">
        <v>1.5132099999999999</v>
      </c>
      <c r="P12" s="16">
        <v>0.10051561472720449</v>
      </c>
      <c r="Q12" s="1"/>
    </row>
    <row r="13" spans="1:17" x14ac:dyDescent="0.3">
      <c r="A13" s="6">
        <v>10</v>
      </c>
      <c r="B13" s="5" t="s">
        <v>21</v>
      </c>
      <c r="C13">
        <v>37</v>
      </c>
      <c r="D13" s="7">
        <v>1.4274691358024691</v>
      </c>
      <c r="E13" s="8">
        <v>302</v>
      </c>
      <c r="F13" s="7">
        <v>1.3948547411205026</v>
      </c>
      <c r="G13" s="9">
        <v>594.57485000000008</v>
      </c>
      <c r="H13" s="7">
        <v>0.54891324838415634</v>
      </c>
      <c r="I13" s="9">
        <v>308.62248999999997</v>
      </c>
      <c r="J13" s="7">
        <v>0.5146636547106741</v>
      </c>
      <c r="K13" s="9">
        <v>285.95238000000001</v>
      </c>
      <c r="L13" s="7">
        <v>0.61139575325200679</v>
      </c>
      <c r="M13" s="10" t="s">
        <v>24</v>
      </c>
      <c r="N13" s="10" t="s">
        <v>24</v>
      </c>
      <c r="O13" s="10" t="s">
        <v>24</v>
      </c>
      <c r="P13" s="10" t="s">
        <v>24</v>
      </c>
      <c r="Q13" s="1"/>
    </row>
    <row r="14" spans="1:17" x14ac:dyDescent="0.3">
      <c r="A14" s="6">
        <v>11</v>
      </c>
      <c r="B14" s="5" t="s">
        <v>22</v>
      </c>
      <c r="C14">
        <v>77</v>
      </c>
      <c r="D14" s="7">
        <v>2.9706790123456792</v>
      </c>
      <c r="E14">
        <v>369</v>
      </c>
      <c r="F14" s="7">
        <v>1.7043092697796869</v>
      </c>
      <c r="G14" s="9">
        <v>1226.4255399999997</v>
      </c>
      <c r="H14" s="7">
        <v>1.1322396617729338</v>
      </c>
      <c r="I14" s="9">
        <v>883.56532000000027</v>
      </c>
      <c r="J14" s="7">
        <v>1.4734472421851252</v>
      </c>
      <c r="K14" s="9">
        <v>342.86021</v>
      </c>
      <c r="L14" s="7">
        <v>0.733070577531445</v>
      </c>
      <c r="M14" s="10" t="s">
        <v>24</v>
      </c>
      <c r="N14" s="10" t="s">
        <v>24</v>
      </c>
      <c r="O14" s="10" t="s">
        <v>24</v>
      </c>
      <c r="P14" s="10" t="s">
        <v>24</v>
      </c>
      <c r="Q14" s="1"/>
    </row>
    <row r="15" spans="1:17" x14ac:dyDescent="0.3">
      <c r="A15" s="6">
        <v>12</v>
      </c>
      <c r="B15" s="5" t="s">
        <v>23</v>
      </c>
      <c r="C15">
        <v>172</v>
      </c>
      <c r="D15" s="7">
        <v>6.6358024691358031</v>
      </c>
      <c r="E15" s="8">
        <v>1150</v>
      </c>
      <c r="F15" s="7">
        <v>5.3115329545979399</v>
      </c>
      <c r="G15" s="9">
        <v>3612.0905899999998</v>
      </c>
      <c r="H15" s="7">
        <v>3.3346926450298788</v>
      </c>
      <c r="I15" s="9">
        <v>1950.8082500000003</v>
      </c>
      <c r="J15" s="7">
        <v>3.2531981178193932</v>
      </c>
      <c r="K15" s="9">
        <v>1661.28234</v>
      </c>
      <c r="L15" s="7">
        <v>3.5519934040365615</v>
      </c>
      <c r="M15" s="10" t="s">
        <v>24</v>
      </c>
      <c r="N15" s="10" t="s">
        <v>24</v>
      </c>
      <c r="O15" s="10" t="s">
        <v>24</v>
      </c>
      <c r="P15" s="10" t="s">
        <v>24</v>
      </c>
      <c r="Q15" s="3"/>
    </row>
    <row r="16" spans="1:17" ht="15" customHeight="1" x14ac:dyDescent="0.3">
      <c r="A16" s="13" t="s">
        <v>1</v>
      </c>
      <c r="B16" s="13"/>
      <c r="C16" s="14">
        <v>2592</v>
      </c>
      <c r="D16" s="15">
        <v>100</v>
      </c>
      <c r="E16" s="14">
        <v>21651</v>
      </c>
      <c r="F16" s="15">
        <v>100</v>
      </c>
      <c r="G16" s="14">
        <v>108318.54610000004</v>
      </c>
      <c r="H16" s="15">
        <v>100</v>
      </c>
      <c r="I16" s="14">
        <v>59965.860650000002</v>
      </c>
      <c r="J16" s="15">
        <v>100</v>
      </c>
      <c r="K16" s="14">
        <v>46770.423000000032</v>
      </c>
      <c r="L16" s="15">
        <v>100.00000000000001</v>
      </c>
      <c r="M16" s="22">
        <v>76.814670000000007</v>
      </c>
      <c r="N16" s="22">
        <v>100</v>
      </c>
      <c r="O16" s="14">
        <v>1505.4476900000002</v>
      </c>
      <c r="P16" s="15">
        <v>100</v>
      </c>
      <c r="Q16" s="1"/>
    </row>
    <row r="17" spans="1:15" ht="33.75" customHeight="1" x14ac:dyDescent="0.3">
      <c r="A17" s="4" t="s">
        <v>0</v>
      </c>
    </row>
    <row r="18" spans="1:15" x14ac:dyDescent="0.3">
      <c r="A18" t="s">
        <v>40</v>
      </c>
    </row>
    <row r="19" spans="1:15" x14ac:dyDescent="0.3">
      <c r="A19" t="s">
        <v>41</v>
      </c>
    </row>
    <row r="20" spans="1:15" x14ac:dyDescent="0.3">
      <c r="A20" t="s">
        <v>42</v>
      </c>
    </row>
    <row r="22" spans="1:15" ht="14.4" customHeight="1" x14ac:dyDescent="0.3">
      <c r="A22" s="4" t="s">
        <v>25</v>
      </c>
      <c r="B22" s="4"/>
      <c r="C22" s="4"/>
      <c r="D22" s="4"/>
      <c r="E22" s="4"/>
      <c r="F22" s="4"/>
      <c r="G22" s="4"/>
      <c r="H22" s="4"/>
      <c r="I22" s="4"/>
      <c r="J22" s="4"/>
      <c r="K22" s="4"/>
      <c r="L22" s="4"/>
      <c r="M22" s="4"/>
      <c r="N22" s="4"/>
      <c r="O22" s="4"/>
    </row>
  </sheetData>
  <conditionalFormatting sqref="B3">
    <cfRule type="dataBar" priority="1">
      <dataBar>
        <cfvo type="min"/>
        <cfvo type="max"/>
        <color rgb="FF638EC6"/>
      </dataBar>
      <extLst>
        <ext xmlns:x14="http://schemas.microsoft.com/office/spreadsheetml/2009/9/main" uri="{B025F937-C7B1-47D3-B67F-A62EFF666E3E}">
          <x14:id>{ADD08CD2-01DC-46C9-87CE-4CEA874476BE}</x14:id>
        </ext>
      </extLst>
    </cfRule>
  </conditionalFormatting>
  <pageMargins left="0.70866141732283472" right="0.70866141732283472" top="1.1811023622047245" bottom="0.74803149606299213" header="0.59055118110236227" footer="0.31496062992125984"/>
  <pageSetup paperSize="9" scale="64"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DD08CD2-01DC-46C9-87CE-4CEA874476B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6C242-E832-4548-94C7-ACD01DA60B3F}">
  <sheetPr>
    <pageSetUpPr fitToPage="1"/>
  </sheetPr>
  <dimension ref="A1:Q22"/>
  <sheetViews>
    <sheetView view="pageLayout" zoomScaleNormal="100" workbookViewId="0">
      <selection activeCell="P12" sqref="P12"/>
    </sheetView>
  </sheetViews>
  <sheetFormatPr defaultColWidth="2.6640625" defaultRowHeight="14.4" x14ac:dyDescent="0.3"/>
  <cols>
    <col min="1" max="1" width="6.33203125" customWidth="1"/>
    <col min="2" max="2" width="27.33203125" customWidth="1"/>
    <col min="3" max="3" width="10" customWidth="1"/>
    <col min="4" max="4" width="9.44140625" customWidth="1"/>
    <col min="5" max="5" width="10" customWidth="1"/>
    <col min="6" max="6" width="9.6640625" customWidth="1"/>
    <col min="7" max="7" width="18.6640625" customWidth="1"/>
    <col min="8" max="10" width="10" customWidth="1"/>
    <col min="11" max="11" width="14.33203125" customWidth="1"/>
    <col min="12" max="12" width="10" customWidth="1"/>
    <col min="13" max="13" width="14.109375" customWidth="1"/>
    <col min="14" max="14" width="11.6640625" customWidth="1"/>
    <col min="15" max="15" width="11.44140625" customWidth="1"/>
    <col min="16" max="16" width="12.33203125" customWidth="1"/>
  </cols>
  <sheetData>
    <row r="1" spans="1:17" ht="15" customHeight="1" x14ac:dyDescent="0.3">
      <c r="A1" s="17" t="s">
        <v>46</v>
      </c>
      <c r="B1" s="18"/>
      <c r="C1" s="18"/>
      <c r="D1" s="18"/>
      <c r="E1" s="18"/>
      <c r="F1" s="18"/>
      <c r="G1" s="18"/>
      <c r="H1" s="18"/>
      <c r="I1" s="18"/>
      <c r="J1" s="18"/>
      <c r="K1" s="18"/>
      <c r="L1" s="18"/>
      <c r="M1" s="18"/>
      <c r="N1" s="18"/>
      <c r="O1" s="18"/>
      <c r="P1" s="18"/>
      <c r="Q1" s="17"/>
    </row>
    <row r="2" spans="1:17" ht="16.5" customHeight="1" x14ac:dyDescent="0.3">
      <c r="B2" s="19"/>
      <c r="C2" s="19"/>
      <c r="D2" s="19"/>
      <c r="E2" s="19"/>
      <c r="F2" s="19"/>
      <c r="G2" s="19"/>
      <c r="H2" s="19"/>
      <c r="I2" s="19"/>
      <c r="J2" s="19"/>
      <c r="K2" s="19"/>
      <c r="L2" s="19"/>
      <c r="M2" s="19"/>
      <c r="N2" s="19" t="s">
        <v>2</v>
      </c>
      <c r="O2" s="19"/>
      <c r="P2" s="19"/>
    </row>
    <row r="3" spans="1:17" ht="72" x14ac:dyDescent="0.3">
      <c r="A3" s="20" t="s">
        <v>26</v>
      </c>
      <c r="B3" s="21" t="s">
        <v>39</v>
      </c>
      <c r="C3" s="20" t="s">
        <v>27</v>
      </c>
      <c r="D3" s="20" t="s">
        <v>28</v>
      </c>
      <c r="E3" s="20" t="s">
        <v>29</v>
      </c>
      <c r="F3" s="20" t="s">
        <v>30</v>
      </c>
      <c r="G3" s="20" t="s">
        <v>43</v>
      </c>
      <c r="H3" s="20" t="s">
        <v>44</v>
      </c>
      <c r="I3" s="20" t="s">
        <v>31</v>
      </c>
      <c r="J3" s="20" t="s">
        <v>32</v>
      </c>
      <c r="K3" s="20" t="s">
        <v>33</v>
      </c>
      <c r="L3" s="20" t="s">
        <v>34</v>
      </c>
      <c r="M3" s="20" t="s">
        <v>35</v>
      </c>
      <c r="N3" s="20" t="s">
        <v>36</v>
      </c>
      <c r="O3" s="20" t="s">
        <v>37</v>
      </c>
      <c r="P3" s="20" t="s">
        <v>38</v>
      </c>
    </row>
    <row r="4" spans="1:17" x14ac:dyDescent="0.3">
      <c r="A4" s="5" t="s">
        <v>3</v>
      </c>
      <c r="B4" s="5" t="s">
        <v>12</v>
      </c>
      <c r="C4">
        <v>95</v>
      </c>
      <c r="D4" s="7">
        <v>3.8492706645056725</v>
      </c>
      <c r="E4" s="8">
        <v>654</v>
      </c>
      <c r="F4" s="7">
        <v>3.2829677225038907</v>
      </c>
      <c r="G4" s="9">
        <v>3262.4696900000008</v>
      </c>
      <c r="H4" s="7">
        <v>3.331356161634738</v>
      </c>
      <c r="I4" s="9">
        <v>2416.8359299999993</v>
      </c>
      <c r="J4" s="7">
        <v>4.4791842136071756</v>
      </c>
      <c r="K4" s="9">
        <v>824.51993000000004</v>
      </c>
      <c r="L4" s="7">
        <v>1.941302209099375</v>
      </c>
      <c r="M4" s="10" t="s">
        <v>24</v>
      </c>
      <c r="N4" s="10" t="s">
        <v>24</v>
      </c>
      <c r="O4" s="16">
        <v>21.11384</v>
      </c>
      <c r="P4" s="12">
        <v>1.4808502324589177</v>
      </c>
      <c r="Q4" s="2"/>
    </row>
    <row r="5" spans="1:17" x14ac:dyDescent="0.3">
      <c r="A5" s="5" t="s">
        <v>4</v>
      </c>
      <c r="B5" s="5" t="s">
        <v>13</v>
      </c>
      <c r="C5">
        <v>452</v>
      </c>
      <c r="D5" s="7">
        <v>18.314424635332252</v>
      </c>
      <c r="E5" s="8">
        <v>4736</v>
      </c>
      <c r="F5" s="7">
        <v>23.773906932382914</v>
      </c>
      <c r="G5" s="9">
        <v>14538.642840000008</v>
      </c>
      <c r="H5" s="7">
        <v>14.845623717301349</v>
      </c>
      <c r="I5" s="9">
        <v>6988.9131900000011</v>
      </c>
      <c r="J5" s="7">
        <v>12.952732637882864</v>
      </c>
      <c r="K5" s="9">
        <v>7092.643119999997</v>
      </c>
      <c r="L5" s="7">
        <v>16.699370453312724</v>
      </c>
      <c r="M5" s="9">
        <v>71.587630000000004</v>
      </c>
      <c r="N5" s="16">
        <v>93.196398612591778</v>
      </c>
      <c r="O5" s="16">
        <v>385.49893000000003</v>
      </c>
      <c r="P5" s="12">
        <v>27.037534626726551</v>
      </c>
      <c r="Q5" s="1"/>
    </row>
    <row r="6" spans="1:17" x14ac:dyDescent="0.3">
      <c r="A6" s="5" t="s">
        <v>5</v>
      </c>
      <c r="B6" s="5" t="s">
        <v>14</v>
      </c>
      <c r="C6">
        <v>57</v>
      </c>
      <c r="D6" s="7">
        <v>2.3095623987034037</v>
      </c>
      <c r="E6" s="8">
        <v>447</v>
      </c>
      <c r="F6" s="7">
        <v>2.243863259876512</v>
      </c>
      <c r="G6" s="9">
        <v>1125.0122399999996</v>
      </c>
      <c r="H6" s="7">
        <v>1.1487666748678655</v>
      </c>
      <c r="I6" s="9">
        <v>444.56024000000002</v>
      </c>
      <c r="J6" s="7">
        <v>0.82391493120735682</v>
      </c>
      <c r="K6" s="9">
        <v>675.22588000000019</v>
      </c>
      <c r="L6" s="7">
        <v>1.5897947942690358</v>
      </c>
      <c r="M6" s="9">
        <v>5.2261000000000006</v>
      </c>
      <c r="N6" s="16">
        <v>6.8036013874082144</v>
      </c>
      <c r="O6" s="10" t="s">
        <v>24</v>
      </c>
      <c r="P6" s="11" t="s">
        <v>24</v>
      </c>
      <c r="Q6" s="1"/>
    </row>
    <row r="7" spans="1:17" x14ac:dyDescent="0.3">
      <c r="A7" s="5" t="s">
        <v>6</v>
      </c>
      <c r="B7" s="5" t="s">
        <v>15</v>
      </c>
      <c r="C7">
        <v>332</v>
      </c>
      <c r="D7" s="7">
        <v>13.452188006482983</v>
      </c>
      <c r="E7" s="8">
        <v>2214</v>
      </c>
      <c r="F7" s="7">
        <v>11.113899904623262</v>
      </c>
      <c r="G7" s="9">
        <v>10344.989080000001</v>
      </c>
      <c r="H7" s="7">
        <v>10.56342169839502</v>
      </c>
      <c r="I7" s="9">
        <v>6042.9385299999994</v>
      </c>
      <c r="J7" s="7">
        <v>11.199533460831393</v>
      </c>
      <c r="K7" s="9">
        <v>4276.303350000001</v>
      </c>
      <c r="L7" s="7">
        <v>10.068400820989323</v>
      </c>
      <c r="M7" s="10" t="s">
        <v>24</v>
      </c>
      <c r="N7" s="10" t="s">
        <v>24</v>
      </c>
      <c r="O7" s="16">
        <v>25.747209999999999</v>
      </c>
      <c r="P7" s="12">
        <v>1.8058184543251521</v>
      </c>
      <c r="Q7" s="1"/>
    </row>
    <row r="8" spans="1:17" x14ac:dyDescent="0.3">
      <c r="A8" s="5" t="s">
        <v>7</v>
      </c>
      <c r="B8" s="5" t="s">
        <v>16</v>
      </c>
      <c r="C8">
        <v>22</v>
      </c>
      <c r="D8" s="7">
        <v>0.89141004862236628</v>
      </c>
      <c r="E8">
        <v>69</v>
      </c>
      <c r="F8" s="7">
        <v>0.34636815420912603</v>
      </c>
      <c r="G8" s="9">
        <v>133.80760999999998</v>
      </c>
      <c r="H8" s="7">
        <v>0.13663293406631397</v>
      </c>
      <c r="I8" s="9">
        <v>24.4877</v>
      </c>
      <c r="J8" s="7">
        <v>4.5383684471932056E-2</v>
      </c>
      <c r="K8" s="9">
        <v>109.31991000000001</v>
      </c>
      <c r="L8" s="7">
        <v>0.25738975500755312</v>
      </c>
      <c r="M8" s="10" t="s">
        <v>24</v>
      </c>
      <c r="N8" s="10" t="s">
        <v>24</v>
      </c>
      <c r="O8" s="10" t="s">
        <v>24</v>
      </c>
      <c r="P8" s="11" t="s">
        <v>24</v>
      </c>
      <c r="Q8" s="1"/>
    </row>
    <row r="9" spans="1:17" x14ac:dyDescent="0.3">
      <c r="A9" s="5" t="s">
        <v>8</v>
      </c>
      <c r="B9" s="5" t="s">
        <v>17</v>
      </c>
      <c r="C9">
        <v>91</v>
      </c>
      <c r="D9" s="7">
        <v>3.6871961102106972</v>
      </c>
      <c r="E9" s="8">
        <v>820</v>
      </c>
      <c r="F9" s="7">
        <v>4.1162592239345415</v>
      </c>
      <c r="G9" s="9">
        <v>1702.40266</v>
      </c>
      <c r="H9" s="7">
        <v>1.7383485916690207</v>
      </c>
      <c r="I9" s="9">
        <v>917.15255000000025</v>
      </c>
      <c r="J9" s="7">
        <v>1.6997824190033324</v>
      </c>
      <c r="K9" s="9">
        <v>760.02084999999977</v>
      </c>
      <c r="L9" s="7">
        <v>1.789441469373074</v>
      </c>
      <c r="M9" s="10" t="s">
        <v>24</v>
      </c>
      <c r="N9" s="10" t="s">
        <v>24</v>
      </c>
      <c r="O9" s="16">
        <v>25.22925</v>
      </c>
      <c r="P9" s="12">
        <v>1.7694905676686075</v>
      </c>
      <c r="Q9" s="1"/>
    </row>
    <row r="10" spans="1:17" x14ac:dyDescent="0.3">
      <c r="A10" s="5" t="s">
        <v>9</v>
      </c>
      <c r="B10" s="5" t="s">
        <v>18</v>
      </c>
      <c r="C10">
        <v>85</v>
      </c>
      <c r="D10" s="7">
        <v>3.4440842787682335</v>
      </c>
      <c r="E10" s="8">
        <v>706</v>
      </c>
      <c r="F10" s="7">
        <v>3.5439987952412029</v>
      </c>
      <c r="G10" s="9">
        <v>3774.1683900000007</v>
      </c>
      <c r="H10" s="7">
        <v>3.8538592893635615</v>
      </c>
      <c r="I10" s="9">
        <v>3125.1957699999998</v>
      </c>
      <c r="J10" s="7">
        <v>5.7920057309872606</v>
      </c>
      <c r="K10" s="9">
        <v>419.81950000000012</v>
      </c>
      <c r="L10" s="7">
        <v>0.98844975496589305</v>
      </c>
      <c r="M10" s="10" t="s">
        <v>24</v>
      </c>
      <c r="N10" s="10" t="s">
        <v>24</v>
      </c>
      <c r="O10" s="16">
        <v>229.15309999999999</v>
      </c>
      <c r="P10" s="12">
        <v>16.071989813491133</v>
      </c>
      <c r="Q10" s="1"/>
    </row>
    <row r="11" spans="1:17" x14ac:dyDescent="0.3">
      <c r="A11" s="5" t="s">
        <v>10</v>
      </c>
      <c r="B11" s="5" t="s">
        <v>19</v>
      </c>
      <c r="C11" s="8">
        <v>884</v>
      </c>
      <c r="D11" s="7">
        <v>35.818476499189629</v>
      </c>
      <c r="E11" s="8">
        <v>7018</v>
      </c>
      <c r="F11" s="7">
        <v>35.229155162893427</v>
      </c>
      <c r="G11" s="9">
        <v>40426.093439999982</v>
      </c>
      <c r="H11" s="7">
        <v>41.279683267238433</v>
      </c>
      <c r="I11" s="9">
        <v>16606.527590000005</v>
      </c>
      <c r="J11" s="7">
        <v>30.777304864033557</v>
      </c>
      <c r="K11" s="9">
        <v>23084.124920000027</v>
      </c>
      <c r="L11" s="7">
        <v>54.350733162171082</v>
      </c>
      <c r="M11" s="10" t="s">
        <v>24</v>
      </c>
      <c r="N11" s="10" t="s">
        <v>24</v>
      </c>
      <c r="O11" s="9">
        <v>735.44096000000002</v>
      </c>
      <c r="P11" s="7">
        <v>51.581233758322007</v>
      </c>
      <c r="Q11" s="1"/>
    </row>
    <row r="12" spans="1:17" x14ac:dyDescent="0.3">
      <c r="A12" s="5" t="s">
        <v>11</v>
      </c>
      <c r="B12" s="5" t="s">
        <v>20</v>
      </c>
      <c r="C12">
        <v>179</v>
      </c>
      <c r="D12" s="7">
        <v>7.2528363047001623</v>
      </c>
      <c r="E12" s="8">
        <v>1570</v>
      </c>
      <c r="F12" s="7">
        <v>7.8811304653380851</v>
      </c>
      <c r="G12" s="9">
        <v>17843.578090000003</v>
      </c>
      <c r="H12" s="7">
        <v>18.220342091739738</v>
      </c>
      <c r="I12" s="9">
        <v>14916.258540000003</v>
      </c>
      <c r="J12" s="7">
        <v>27.644685743500695</v>
      </c>
      <c r="K12" s="9">
        <v>2923.7111100000006</v>
      </c>
      <c r="L12" s="7">
        <v>6.8837715500841643</v>
      </c>
      <c r="M12" s="10" t="s">
        <v>24</v>
      </c>
      <c r="N12" s="10" t="s">
        <v>24</v>
      </c>
      <c r="O12" s="16">
        <v>3.6084299999999998</v>
      </c>
      <c r="P12" s="16">
        <v>0.25308254700763727</v>
      </c>
      <c r="Q12" s="1"/>
    </row>
    <row r="13" spans="1:17" x14ac:dyDescent="0.3">
      <c r="A13" s="6">
        <v>10</v>
      </c>
      <c r="B13" s="5" t="s">
        <v>21</v>
      </c>
      <c r="C13">
        <v>32</v>
      </c>
      <c r="D13" s="7">
        <v>1.2965964343598055</v>
      </c>
      <c r="E13" s="8">
        <v>273</v>
      </c>
      <c r="F13" s="7">
        <v>1.3704131318708901</v>
      </c>
      <c r="G13" s="9">
        <v>403.61057</v>
      </c>
      <c r="H13" s="7">
        <v>0.41213273594287658</v>
      </c>
      <c r="I13" s="9">
        <v>169.36075</v>
      </c>
      <c r="J13" s="7">
        <v>0.31388063558152735</v>
      </c>
      <c r="K13" s="9">
        <v>234.24983</v>
      </c>
      <c r="L13" s="7">
        <v>0.55153271123495229</v>
      </c>
      <c r="M13" s="10" t="s">
        <v>24</v>
      </c>
      <c r="N13" s="10" t="s">
        <v>24</v>
      </c>
      <c r="O13" s="10" t="s">
        <v>24</v>
      </c>
      <c r="P13" s="10" t="s">
        <v>24</v>
      </c>
      <c r="Q13" s="1"/>
    </row>
    <row r="14" spans="1:17" x14ac:dyDescent="0.3">
      <c r="A14" s="6">
        <v>11</v>
      </c>
      <c r="B14" s="5" t="s">
        <v>22</v>
      </c>
      <c r="C14">
        <v>84</v>
      </c>
      <c r="D14" s="7">
        <v>3.4035656401944889</v>
      </c>
      <c r="E14">
        <v>365</v>
      </c>
      <c r="F14" s="7">
        <v>1.8322373374830578</v>
      </c>
      <c r="G14" s="9">
        <v>1083.8006300000009</v>
      </c>
      <c r="H14" s="7">
        <v>1.1066848889971181</v>
      </c>
      <c r="I14" s="9">
        <v>732.29894999999999</v>
      </c>
      <c r="J14" s="7">
        <v>1.3571884858899426</v>
      </c>
      <c r="K14" s="9">
        <v>351.50164999999998</v>
      </c>
      <c r="L14" s="7">
        <v>0.82759786006273406</v>
      </c>
      <c r="M14" s="10" t="s">
        <v>24</v>
      </c>
      <c r="N14" s="10" t="s">
        <v>24</v>
      </c>
      <c r="O14" s="10" t="s">
        <v>24</v>
      </c>
      <c r="P14" s="10" t="s">
        <v>24</v>
      </c>
      <c r="Q14" s="1"/>
    </row>
    <row r="15" spans="1:17" x14ac:dyDescent="0.3">
      <c r="A15" s="6">
        <v>12</v>
      </c>
      <c r="B15" s="5" t="s">
        <v>23</v>
      </c>
      <c r="C15">
        <v>155</v>
      </c>
      <c r="D15" s="7">
        <v>6.2803889789303087</v>
      </c>
      <c r="E15" s="8">
        <v>1049</v>
      </c>
      <c r="F15" s="7">
        <v>5.2657999096430901</v>
      </c>
      <c r="G15" s="9">
        <v>3293.6040799999987</v>
      </c>
      <c r="H15" s="7">
        <v>3.3631479487839488</v>
      </c>
      <c r="I15" s="9">
        <v>1572.5261600000001</v>
      </c>
      <c r="J15" s="7">
        <v>2.914403193002975</v>
      </c>
      <c r="K15" s="9">
        <v>1721.0779399999997</v>
      </c>
      <c r="L15" s="7">
        <v>4.0522154594300721</v>
      </c>
      <c r="M15" s="10" t="s">
        <v>24</v>
      </c>
      <c r="N15" s="10" t="s">
        <v>24</v>
      </c>
      <c r="O15" s="10" t="s">
        <v>24</v>
      </c>
      <c r="P15" s="10" t="s">
        <v>24</v>
      </c>
      <c r="Q15" s="3"/>
    </row>
    <row r="16" spans="1:17" ht="15" customHeight="1" x14ac:dyDescent="0.3">
      <c r="A16" s="13" t="s">
        <v>1</v>
      </c>
      <c r="B16" s="13"/>
      <c r="C16" s="14">
        <f>SUBTOTAL(109,C4:C15)</f>
        <v>2468</v>
      </c>
      <c r="D16" s="14">
        <f t="shared" ref="D16:P16" si="0">SUBTOTAL(109,D4:D15)</f>
        <v>100</v>
      </c>
      <c r="E16" s="14">
        <f t="shared" si="0"/>
        <v>19921</v>
      </c>
      <c r="F16" s="14">
        <f t="shared" si="0"/>
        <v>100.00000000000001</v>
      </c>
      <c r="G16" s="14">
        <f t="shared" si="0"/>
        <v>97932.17932000001</v>
      </c>
      <c r="H16" s="14">
        <f t="shared" si="0"/>
        <v>99.999999999999972</v>
      </c>
      <c r="I16" s="14">
        <f t="shared" si="0"/>
        <v>53957.055899999999</v>
      </c>
      <c r="J16" s="14">
        <f t="shared" si="0"/>
        <v>100.00000000000001</v>
      </c>
      <c r="K16" s="14">
        <f t="shared" si="0"/>
        <v>42472.517990000029</v>
      </c>
      <c r="L16" s="14">
        <f t="shared" si="0"/>
        <v>99.999999999999986</v>
      </c>
      <c r="M16" s="14">
        <f t="shared" si="0"/>
        <v>76.813730000000007</v>
      </c>
      <c r="N16" s="14">
        <f t="shared" si="0"/>
        <v>100</v>
      </c>
      <c r="O16" s="14">
        <f t="shared" si="0"/>
        <v>1425.7917199999999</v>
      </c>
      <c r="P16" s="14">
        <f t="shared" si="0"/>
        <v>100</v>
      </c>
      <c r="Q16" s="1"/>
    </row>
    <row r="17" spans="1:15" ht="33.75" customHeight="1" x14ac:dyDescent="0.3">
      <c r="A17" s="4" t="s">
        <v>0</v>
      </c>
    </row>
    <row r="18" spans="1:15" x14ac:dyDescent="0.3">
      <c r="A18" t="s">
        <v>40</v>
      </c>
    </row>
    <row r="19" spans="1:15" x14ac:dyDescent="0.3">
      <c r="A19" t="s">
        <v>41</v>
      </c>
    </row>
    <row r="20" spans="1:15" x14ac:dyDescent="0.3">
      <c r="A20" t="s">
        <v>42</v>
      </c>
    </row>
    <row r="22" spans="1:15" ht="14.4" customHeight="1" x14ac:dyDescent="0.3">
      <c r="A22" s="4" t="s">
        <v>25</v>
      </c>
      <c r="B22" s="4"/>
      <c r="C22" s="4"/>
      <c r="D22" s="4"/>
      <c r="E22" s="4"/>
      <c r="F22" s="4"/>
      <c r="G22" s="4"/>
      <c r="H22" s="4"/>
      <c r="I22" s="4"/>
      <c r="J22" s="4"/>
      <c r="K22" s="4"/>
      <c r="L22" s="4"/>
      <c r="M22" s="4"/>
      <c r="N22" s="4"/>
      <c r="O22" s="4"/>
    </row>
  </sheetData>
  <conditionalFormatting sqref="B3">
    <cfRule type="dataBar" priority="1">
      <dataBar>
        <cfvo type="min"/>
        <cfvo type="max"/>
        <color rgb="FF638EC6"/>
      </dataBar>
      <extLst>
        <ext xmlns:x14="http://schemas.microsoft.com/office/spreadsheetml/2009/9/main" uri="{B025F937-C7B1-47D3-B67F-A62EFF666E3E}">
          <x14:id>{001C4296-F41A-422A-87C0-16317EB754C5}</x14:id>
        </ext>
      </extLst>
    </cfRule>
  </conditionalFormatting>
  <pageMargins left="0.70866141732283472" right="0.70866141732283472" top="1.1811023622047245" bottom="0.74803149606299213" header="0.59055118110236227" footer="0.31496062992125984"/>
  <pageSetup paperSize="9" scale="64"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01C4296-F41A-422A-87C0-16317EB754C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0ACDA-B8D5-49AA-8C33-A967B9A3F115}">
  <sheetPr>
    <pageSetUpPr fitToPage="1"/>
  </sheetPr>
  <dimension ref="A1:Q22"/>
  <sheetViews>
    <sheetView tabSelected="1" view="pageLayout" zoomScale="110" zoomScaleNormal="100" zoomScalePageLayoutView="110" workbookViewId="0">
      <selection activeCell="P16" sqref="P16"/>
    </sheetView>
  </sheetViews>
  <sheetFormatPr defaultColWidth="2.6640625" defaultRowHeight="14.4" x14ac:dyDescent="0.3"/>
  <cols>
    <col min="1" max="1" width="6.33203125" customWidth="1"/>
    <col min="2" max="2" width="27.33203125" customWidth="1"/>
    <col min="3" max="3" width="10" customWidth="1"/>
    <col min="4" max="4" width="9.44140625" customWidth="1"/>
    <col min="5" max="5" width="10" customWidth="1"/>
    <col min="6" max="6" width="9.6640625" customWidth="1"/>
    <col min="7" max="7" width="18.6640625" customWidth="1"/>
    <col min="8" max="10" width="10" customWidth="1"/>
    <col min="11" max="11" width="14.33203125" customWidth="1"/>
    <col min="12" max="12" width="10" customWidth="1"/>
    <col min="13" max="13" width="14.109375" customWidth="1"/>
    <col min="14" max="14" width="11.6640625" customWidth="1"/>
    <col min="15" max="15" width="11.44140625" customWidth="1"/>
    <col min="16" max="16" width="12.33203125" customWidth="1"/>
  </cols>
  <sheetData>
    <row r="1" spans="1:17" ht="15" customHeight="1" x14ac:dyDescent="0.3">
      <c r="A1" s="17" t="s">
        <v>47</v>
      </c>
      <c r="B1" s="18"/>
      <c r="C1" s="18"/>
      <c r="D1" s="18"/>
      <c r="E1" s="18"/>
      <c r="F1" s="18"/>
      <c r="G1" s="18"/>
      <c r="H1" s="18"/>
      <c r="I1" s="18"/>
      <c r="J1" s="18"/>
      <c r="K1" s="18"/>
      <c r="L1" s="18"/>
      <c r="M1" s="18"/>
      <c r="N1" s="18"/>
      <c r="O1" s="18"/>
      <c r="P1" s="18"/>
      <c r="Q1" s="17"/>
    </row>
    <row r="2" spans="1:17" ht="16.5" customHeight="1" x14ac:dyDescent="0.3">
      <c r="B2" s="19"/>
      <c r="C2" s="19"/>
      <c r="D2" s="19"/>
      <c r="E2" s="19"/>
      <c r="F2" s="19"/>
      <c r="G2" s="19"/>
      <c r="H2" s="19"/>
      <c r="I2" s="19"/>
      <c r="J2" s="19"/>
      <c r="K2" s="19"/>
      <c r="L2" s="19"/>
      <c r="M2" s="19"/>
      <c r="N2" s="19" t="s">
        <v>2</v>
      </c>
      <c r="O2" s="19"/>
      <c r="P2" s="19"/>
    </row>
    <row r="3" spans="1:17" ht="72" x14ac:dyDescent="0.3">
      <c r="A3" s="20" t="s">
        <v>26</v>
      </c>
      <c r="B3" s="21" t="s">
        <v>39</v>
      </c>
      <c r="C3" s="20" t="s">
        <v>27</v>
      </c>
      <c r="D3" s="20" t="s">
        <v>28</v>
      </c>
      <c r="E3" s="20" t="s">
        <v>29</v>
      </c>
      <c r="F3" s="20" t="s">
        <v>30</v>
      </c>
      <c r="G3" s="20" t="s">
        <v>43</v>
      </c>
      <c r="H3" s="20" t="s">
        <v>44</v>
      </c>
      <c r="I3" s="20" t="s">
        <v>31</v>
      </c>
      <c r="J3" s="20" t="s">
        <v>32</v>
      </c>
      <c r="K3" s="20" t="s">
        <v>33</v>
      </c>
      <c r="L3" s="20" t="s">
        <v>34</v>
      </c>
      <c r="M3" s="20" t="s">
        <v>35</v>
      </c>
      <c r="N3" s="20" t="s">
        <v>36</v>
      </c>
      <c r="O3" s="20" t="s">
        <v>37</v>
      </c>
      <c r="P3" s="20" t="s">
        <v>38</v>
      </c>
    </row>
    <row r="4" spans="1:17" x14ac:dyDescent="0.3">
      <c r="A4" s="5" t="s">
        <v>3</v>
      </c>
      <c r="B4" s="5" t="s">
        <v>12</v>
      </c>
      <c r="C4">
        <v>99</v>
      </c>
      <c r="D4" s="7">
        <v>3.9053254437869818</v>
      </c>
      <c r="E4" s="8">
        <v>596</v>
      </c>
      <c r="F4" s="7">
        <v>3.1108095412077876</v>
      </c>
      <c r="G4" s="9">
        <v>3154.2133499999991</v>
      </c>
      <c r="H4" s="7">
        <v>3.0847896770899008</v>
      </c>
      <c r="I4" s="9">
        <v>2313.9872399999999</v>
      </c>
      <c r="J4" s="7">
        <v>4.1256005910944937</v>
      </c>
      <c r="K4" s="9">
        <v>840.22609999999986</v>
      </c>
      <c r="L4" s="7">
        <v>1.8926407600225716</v>
      </c>
      <c r="M4" s="10" t="s">
        <v>24</v>
      </c>
      <c r="N4" s="10" t="s">
        <v>24</v>
      </c>
      <c r="O4" s="10" t="s">
        <v>24</v>
      </c>
      <c r="P4" s="11" t="s">
        <v>24</v>
      </c>
      <c r="Q4" s="2"/>
    </row>
    <row r="5" spans="1:17" x14ac:dyDescent="0.3">
      <c r="A5" s="5" t="s">
        <v>4</v>
      </c>
      <c r="B5" s="5" t="s">
        <v>13</v>
      </c>
      <c r="C5">
        <v>440</v>
      </c>
      <c r="D5" s="7">
        <v>17.357001972386588</v>
      </c>
      <c r="E5" s="8">
        <v>4591</v>
      </c>
      <c r="F5" s="7">
        <v>23.962628529672738</v>
      </c>
      <c r="G5" s="9">
        <v>14576.253809999998</v>
      </c>
      <c r="H5" s="7">
        <v>14.255433065024073</v>
      </c>
      <c r="I5" s="9">
        <v>7060.5203500000034</v>
      </c>
      <c r="J5" s="7">
        <v>12.588179582785736</v>
      </c>
      <c r="K5" s="9">
        <v>7051.8792000000021</v>
      </c>
      <c r="L5" s="7">
        <v>15.884622018615429</v>
      </c>
      <c r="M5" s="9">
        <v>71.587630000000004</v>
      </c>
      <c r="N5" s="16">
        <v>93.196398612591778</v>
      </c>
      <c r="O5" s="16">
        <v>392.26666</v>
      </c>
      <c r="P5" s="12">
        <v>23.199657919382176</v>
      </c>
      <c r="Q5" s="1"/>
    </row>
    <row r="6" spans="1:17" x14ac:dyDescent="0.3">
      <c r="A6" s="5" t="s">
        <v>5</v>
      </c>
      <c r="B6" s="5" t="s">
        <v>14</v>
      </c>
      <c r="C6">
        <v>64</v>
      </c>
      <c r="D6" s="7">
        <v>2.5246548323471401</v>
      </c>
      <c r="E6" s="8">
        <v>502</v>
      </c>
      <c r="F6" s="7">
        <v>2.6201785061850829</v>
      </c>
      <c r="G6" s="9">
        <v>1198.1705999999997</v>
      </c>
      <c r="H6" s="7">
        <v>1.1717990789280672</v>
      </c>
      <c r="I6" s="9">
        <v>486.90623999999997</v>
      </c>
      <c r="J6" s="7">
        <v>0.86810360784513108</v>
      </c>
      <c r="K6" s="9">
        <v>706.03826000000015</v>
      </c>
      <c r="L6" s="7">
        <v>1.5903776245601207</v>
      </c>
      <c r="M6" s="9">
        <v>5.2261000000000006</v>
      </c>
      <c r="N6" s="16">
        <v>6.8036013874082144</v>
      </c>
      <c r="O6" s="10" t="s">
        <v>24</v>
      </c>
      <c r="P6" s="11" t="s">
        <v>24</v>
      </c>
      <c r="Q6" s="1"/>
    </row>
    <row r="7" spans="1:17" x14ac:dyDescent="0.3">
      <c r="A7" s="5" t="s">
        <v>6</v>
      </c>
      <c r="B7" s="5" t="s">
        <v>15</v>
      </c>
      <c r="C7">
        <v>323</v>
      </c>
      <c r="D7" s="7">
        <v>12.741617357001973</v>
      </c>
      <c r="E7" s="8">
        <v>2025</v>
      </c>
      <c r="F7" s="7">
        <v>10.569445169372097</v>
      </c>
      <c r="G7" s="9">
        <v>10492.729350000007</v>
      </c>
      <c r="H7" s="7">
        <v>10.261786249613793</v>
      </c>
      <c r="I7" s="9">
        <v>6227.7446899999995</v>
      </c>
      <c r="J7" s="7">
        <v>11.103426471033432</v>
      </c>
      <c r="K7" s="9">
        <v>4121.7136099999998</v>
      </c>
      <c r="L7" s="7">
        <v>9.284314280912934</v>
      </c>
      <c r="M7" s="10" t="s">
        <v>24</v>
      </c>
      <c r="N7" s="10" t="s">
        <v>24</v>
      </c>
      <c r="O7" s="16">
        <v>143.27102000000005</v>
      </c>
      <c r="P7" s="12">
        <v>8.4734161546152382</v>
      </c>
      <c r="Q7" s="1"/>
    </row>
    <row r="8" spans="1:17" x14ac:dyDescent="0.3">
      <c r="A8" s="5" t="s">
        <v>7</v>
      </c>
      <c r="B8" s="5" t="s">
        <v>16</v>
      </c>
      <c r="C8">
        <v>24</v>
      </c>
      <c r="D8" s="7">
        <v>0.94674556213017758</v>
      </c>
      <c r="E8">
        <v>49</v>
      </c>
      <c r="F8" s="7">
        <v>0.25575447570332482</v>
      </c>
      <c r="G8" s="9">
        <v>99.525389999999987</v>
      </c>
      <c r="H8" s="7">
        <v>9.7334853928110629E-2</v>
      </c>
      <c r="I8" s="9">
        <v>58.627549999999999</v>
      </c>
      <c r="J8" s="7">
        <v>0.10452687497724575</v>
      </c>
      <c r="K8" s="9">
        <v>40.897839999999988</v>
      </c>
      <c r="L8" s="7">
        <v>9.2123916384984378E-2</v>
      </c>
      <c r="M8" s="10" t="s">
        <v>24</v>
      </c>
      <c r="N8" s="10" t="s">
        <v>24</v>
      </c>
      <c r="O8" s="10" t="s">
        <v>24</v>
      </c>
      <c r="P8" s="11" t="s">
        <v>24</v>
      </c>
      <c r="Q8" s="1"/>
    </row>
    <row r="9" spans="1:17" x14ac:dyDescent="0.3">
      <c r="A9" s="5" t="s">
        <v>8</v>
      </c>
      <c r="B9" s="5" t="s">
        <v>17</v>
      </c>
      <c r="C9">
        <v>89</v>
      </c>
      <c r="D9" s="7">
        <v>3.5108481262327413</v>
      </c>
      <c r="E9" s="8">
        <v>671</v>
      </c>
      <c r="F9" s="7">
        <v>3.5022704734067536</v>
      </c>
      <c r="G9" s="9">
        <v>1562.5219199999999</v>
      </c>
      <c r="H9" s="7">
        <v>1.5281310913996013</v>
      </c>
      <c r="I9" s="9">
        <v>813.28728000000024</v>
      </c>
      <c r="J9" s="7">
        <v>1.4500073401863849</v>
      </c>
      <c r="K9" s="9">
        <v>731.78474000000017</v>
      </c>
      <c r="L9" s="7">
        <v>1.6483725350670737</v>
      </c>
      <c r="M9" s="10" t="s">
        <v>24</v>
      </c>
      <c r="N9" s="10" t="s">
        <v>24</v>
      </c>
      <c r="O9" s="16">
        <v>17.449900000000003</v>
      </c>
      <c r="P9" s="12">
        <v>1.0320319109644114</v>
      </c>
      <c r="Q9" s="1"/>
    </row>
    <row r="10" spans="1:17" x14ac:dyDescent="0.3">
      <c r="A10" s="5" t="s">
        <v>9</v>
      </c>
      <c r="B10" s="5" t="s">
        <v>18</v>
      </c>
      <c r="C10">
        <v>89</v>
      </c>
      <c r="D10" s="7">
        <v>3.5108481262327413</v>
      </c>
      <c r="E10" s="8">
        <v>637</v>
      </c>
      <c r="F10" s="7">
        <v>3.3248081841432229</v>
      </c>
      <c r="G10" s="9">
        <v>4355.2821800000002</v>
      </c>
      <c r="H10" s="7">
        <v>4.2594231964929081</v>
      </c>
      <c r="I10" s="9">
        <v>3469.6728800000001</v>
      </c>
      <c r="J10" s="7">
        <v>6.1860688932029433</v>
      </c>
      <c r="K10" s="9">
        <v>471.26479000000023</v>
      </c>
      <c r="L10" s="7">
        <v>1.0615415901951608</v>
      </c>
      <c r="M10" s="10" t="s">
        <v>24</v>
      </c>
      <c r="N10" s="10" t="s">
        <v>24</v>
      </c>
      <c r="O10" s="16">
        <v>414.34452000000005</v>
      </c>
      <c r="P10" s="12">
        <v>24.505399272960407</v>
      </c>
      <c r="Q10" s="1"/>
    </row>
    <row r="11" spans="1:17" x14ac:dyDescent="0.3">
      <c r="A11" s="5" t="s">
        <v>10</v>
      </c>
      <c r="B11" s="5" t="s">
        <v>19</v>
      </c>
      <c r="C11" s="8">
        <v>933</v>
      </c>
      <c r="D11" s="7">
        <v>36.80473372781065</v>
      </c>
      <c r="E11" s="8">
        <v>6914</v>
      </c>
      <c r="F11" s="7">
        <v>36.08747846964873</v>
      </c>
      <c r="G11" s="9">
        <v>47700.086549999993</v>
      </c>
      <c r="H11" s="7">
        <v>46.650216157932007</v>
      </c>
      <c r="I11" s="9">
        <v>22522.972010000005</v>
      </c>
      <c r="J11" s="7">
        <v>40.156136140863403</v>
      </c>
      <c r="K11" s="9">
        <v>24464.725689999988</v>
      </c>
      <c r="L11" s="7">
        <v>55.107710916936902</v>
      </c>
      <c r="M11" s="10" t="s">
        <v>24</v>
      </c>
      <c r="N11" s="10" t="s">
        <v>24</v>
      </c>
      <c r="O11" s="9">
        <v>712.38884999999993</v>
      </c>
      <c r="P11" s="7">
        <v>42.13250655965016</v>
      </c>
      <c r="Q11" s="1"/>
    </row>
    <row r="12" spans="1:17" x14ac:dyDescent="0.3">
      <c r="A12" s="5" t="s">
        <v>11</v>
      </c>
      <c r="B12" s="5" t="s">
        <v>20</v>
      </c>
      <c r="C12">
        <v>197</v>
      </c>
      <c r="D12" s="7">
        <v>7.7712031558185402</v>
      </c>
      <c r="E12" s="8">
        <v>1433</v>
      </c>
      <c r="F12" s="7">
        <v>7.4795135445482535</v>
      </c>
      <c r="G12" s="9">
        <v>14195.205870000007</v>
      </c>
      <c r="H12" s="7">
        <v>13.88277192217895</v>
      </c>
      <c r="I12" s="9">
        <v>10789.585250000006</v>
      </c>
      <c r="J12" s="7">
        <v>19.236717694720067</v>
      </c>
      <c r="K12" s="9">
        <v>3394.5120600000009</v>
      </c>
      <c r="L12" s="7">
        <v>7.6462655529793562</v>
      </c>
      <c r="M12" s="10" t="s">
        <v>24</v>
      </c>
      <c r="N12" s="10" t="s">
        <v>24</v>
      </c>
      <c r="O12" s="16">
        <v>11.108549999999999</v>
      </c>
      <c r="P12" s="16">
        <v>0.65698818242761914</v>
      </c>
      <c r="Q12" s="1"/>
    </row>
    <row r="13" spans="1:17" x14ac:dyDescent="0.3">
      <c r="A13" s="6">
        <v>10</v>
      </c>
      <c r="B13" s="5" t="s">
        <v>21</v>
      </c>
      <c r="C13">
        <v>35</v>
      </c>
      <c r="D13" s="7">
        <v>1.3806706114398422</v>
      </c>
      <c r="E13" s="8">
        <v>244</v>
      </c>
      <c r="F13" s="7">
        <v>1.2735528994206378</v>
      </c>
      <c r="G13" s="9">
        <v>501.88458000000003</v>
      </c>
      <c r="H13" s="7">
        <v>0.49083818996410022</v>
      </c>
      <c r="I13" s="9">
        <v>205.56304999999995</v>
      </c>
      <c r="J13" s="7">
        <v>0.36649771698273786</v>
      </c>
      <c r="K13" s="9">
        <v>296.32153999999991</v>
      </c>
      <c r="L13" s="7">
        <v>0.66747536725728807</v>
      </c>
      <c r="M13" s="10" t="s">
        <v>24</v>
      </c>
      <c r="N13" s="10" t="s">
        <v>24</v>
      </c>
      <c r="O13" s="10" t="s">
        <v>24</v>
      </c>
      <c r="P13" s="10" t="s">
        <v>24</v>
      </c>
      <c r="Q13" s="1"/>
    </row>
    <row r="14" spans="1:17" x14ac:dyDescent="0.3">
      <c r="A14" s="6">
        <v>11</v>
      </c>
      <c r="B14" s="5" t="s">
        <v>22</v>
      </c>
      <c r="C14">
        <v>75</v>
      </c>
      <c r="D14" s="7">
        <v>2.9585798816568047</v>
      </c>
      <c r="E14">
        <v>285</v>
      </c>
      <c r="F14" s="7">
        <v>1.4875515423560728</v>
      </c>
      <c r="G14" s="9">
        <v>831.25624000000039</v>
      </c>
      <c r="H14" s="7">
        <v>0.81296043850951527</v>
      </c>
      <c r="I14" s="9">
        <v>503.90775999999994</v>
      </c>
      <c r="J14" s="7">
        <v>0.89841556451845506</v>
      </c>
      <c r="K14" s="9">
        <v>327.34846999999996</v>
      </c>
      <c r="L14" s="7">
        <v>0.73736468916286468</v>
      </c>
      <c r="M14" s="10" t="s">
        <v>24</v>
      </c>
      <c r="N14" s="10" t="s">
        <v>24</v>
      </c>
      <c r="O14" s="10" t="s">
        <v>24</v>
      </c>
      <c r="P14" s="10" t="s">
        <v>24</v>
      </c>
      <c r="Q14" s="1"/>
    </row>
    <row r="15" spans="1:17" x14ac:dyDescent="0.3">
      <c r="A15" s="6">
        <v>12</v>
      </c>
      <c r="B15" s="5" t="s">
        <v>23</v>
      </c>
      <c r="C15">
        <v>167</v>
      </c>
      <c r="D15" s="7">
        <v>6.5877712031558193</v>
      </c>
      <c r="E15" s="8">
        <v>1212</v>
      </c>
      <c r="F15" s="7">
        <v>6.3260086643352986</v>
      </c>
      <c r="G15" s="9">
        <v>3583.3857600000001</v>
      </c>
      <c r="H15" s="7">
        <v>3.5045160789389698</v>
      </c>
      <c r="I15" s="9">
        <v>1635.7196999999994</v>
      </c>
      <c r="J15" s="7">
        <v>2.9163195217899753</v>
      </c>
      <c r="K15" s="9">
        <v>1947.6660599999998</v>
      </c>
      <c r="L15" s="7">
        <v>4.3871907479053176</v>
      </c>
      <c r="M15" s="10" t="s">
        <v>24</v>
      </c>
      <c r="N15" s="10" t="s">
        <v>24</v>
      </c>
      <c r="O15" s="10" t="s">
        <v>24</v>
      </c>
      <c r="P15" s="10" t="s">
        <v>24</v>
      </c>
      <c r="Q15" s="3"/>
    </row>
    <row r="16" spans="1:17" ht="15" customHeight="1" x14ac:dyDescent="0.3">
      <c r="A16" s="13" t="s">
        <v>1</v>
      </c>
      <c r="B16" s="13"/>
      <c r="C16" s="14">
        <f>SUBTOTAL(109,C4:C15)</f>
        <v>2535</v>
      </c>
      <c r="D16" s="14">
        <f t="shared" ref="D16:P16" si="0">SUBTOTAL(109,D4:D15)</f>
        <v>100</v>
      </c>
      <c r="E16" s="14">
        <f t="shared" si="0"/>
        <v>19159</v>
      </c>
      <c r="F16" s="14">
        <f t="shared" si="0"/>
        <v>100.00000000000001</v>
      </c>
      <c r="G16" s="14">
        <f t="shared" si="0"/>
        <v>102250.51560000001</v>
      </c>
      <c r="H16" s="14">
        <f t="shared" si="0"/>
        <v>100</v>
      </c>
      <c r="I16" s="14">
        <f t="shared" si="0"/>
        <v>56088.494000000013</v>
      </c>
      <c r="J16" s="14">
        <f t="shared" si="0"/>
        <v>100</v>
      </c>
      <c r="K16" s="14">
        <f t="shared" si="0"/>
        <v>44394.378359999988</v>
      </c>
      <c r="L16" s="14">
        <f t="shared" si="0"/>
        <v>100</v>
      </c>
      <c r="M16" s="14">
        <f t="shared" si="0"/>
        <v>76.813730000000007</v>
      </c>
      <c r="N16" s="14">
        <f t="shared" si="0"/>
        <v>100</v>
      </c>
      <c r="O16" s="14">
        <f t="shared" si="0"/>
        <v>1690.8294999999998</v>
      </c>
      <c r="P16" s="14">
        <f t="shared" si="0"/>
        <v>100.00000000000003</v>
      </c>
      <c r="Q16" s="1"/>
    </row>
    <row r="17" spans="1:15" ht="33.75" customHeight="1" x14ac:dyDescent="0.3">
      <c r="A17" s="4" t="s">
        <v>0</v>
      </c>
    </row>
    <row r="18" spans="1:15" x14ac:dyDescent="0.3">
      <c r="A18" t="s">
        <v>40</v>
      </c>
    </row>
    <row r="19" spans="1:15" x14ac:dyDescent="0.3">
      <c r="A19" t="s">
        <v>41</v>
      </c>
    </row>
    <row r="20" spans="1:15" x14ac:dyDescent="0.3">
      <c r="A20" t="s">
        <v>42</v>
      </c>
    </row>
    <row r="22" spans="1:15" ht="14.4" customHeight="1" x14ac:dyDescent="0.3">
      <c r="A22" s="4" t="s">
        <v>25</v>
      </c>
      <c r="B22" s="4"/>
      <c r="C22" s="4"/>
      <c r="D22" s="4"/>
      <c r="E22" s="4"/>
      <c r="F22" s="4"/>
      <c r="G22" s="4"/>
      <c r="H22" s="4"/>
      <c r="I22" s="4"/>
      <c r="J22" s="4"/>
      <c r="K22" s="4"/>
      <c r="L22" s="4"/>
      <c r="M22" s="4"/>
      <c r="N22" s="4"/>
      <c r="O22" s="4"/>
    </row>
  </sheetData>
  <conditionalFormatting sqref="B3">
    <cfRule type="dataBar" priority="1">
      <dataBar>
        <cfvo type="min"/>
        <cfvo type="max"/>
        <color rgb="FF638EC6"/>
      </dataBar>
      <extLst>
        <ext xmlns:x14="http://schemas.microsoft.com/office/spreadsheetml/2009/9/main" uri="{B025F937-C7B1-47D3-B67F-A62EFF666E3E}">
          <x14:id>{0C20F323-B515-4363-9401-843E69320B0E}</x14:id>
        </ext>
      </extLst>
    </cfRule>
  </conditionalFormatting>
  <pageMargins left="0.70866141732283472" right="0.70866141732283472" top="1.1811023622047245" bottom="0.74803149606299213" header="0.59055118110236227" footer="0.31496062992125984"/>
  <pageSetup paperSize="9" scale="64"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C20F323-B515-4363-9401-843E69320B0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1-2024</vt:lpstr>
      <vt:lpstr>2-2024</vt:lpstr>
      <vt:lpstr>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2017-01-25T10:05:05Z</dcterms:created>
  <dcterms:modified xsi:type="dcterms:W3CDTF">2024-04-10T14:09:30Z</dcterms:modified>
</cp:coreProperties>
</file>